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F MG\COMPONSAÇÂO FINANCEIRA\"/>
    </mc:Choice>
  </mc:AlternateContent>
  <bookViews>
    <workbookView xWindow="0" yWindow="0" windowWidth="20490" windowHeight="6825" tabRatio="783"/>
  </bookViews>
  <sheets>
    <sheet name="Deposito judicial" sheetId="7" r:id="rId1"/>
  </sheets>
  <calcPr calcId="152511"/>
</workbook>
</file>

<file path=xl/calcChain.xml><?xml version="1.0" encoding="utf-8"?>
<calcChain xmlns="http://schemas.openxmlformats.org/spreadsheetml/2006/main">
  <c r="F65" i="7" l="1"/>
  <c r="I8" i="7"/>
  <c r="I9" i="7"/>
  <c r="I10" i="7"/>
  <c r="I11" i="7"/>
  <c r="K11" i="7"/>
  <c r="I12" i="7"/>
  <c r="I13" i="7"/>
  <c r="I14" i="7"/>
  <c r="I15" i="7"/>
  <c r="I16" i="7"/>
  <c r="I17" i="7"/>
  <c r="I18" i="7"/>
  <c r="I19" i="7"/>
  <c r="I20" i="7"/>
  <c r="I21" i="7"/>
  <c r="J21" i="7"/>
  <c r="I22" i="7"/>
  <c r="I23" i="7"/>
  <c r="J23" i="7"/>
  <c r="I24" i="7"/>
  <c r="I25" i="7"/>
  <c r="I26" i="7"/>
  <c r="I27" i="7"/>
  <c r="K27" i="7"/>
  <c r="I28" i="7"/>
  <c r="I29" i="7"/>
  <c r="I30" i="7"/>
  <c r="I31" i="7"/>
  <c r="I32" i="7"/>
  <c r="I33" i="7"/>
  <c r="I34" i="7"/>
  <c r="I35" i="7"/>
  <c r="I36" i="7"/>
  <c r="I37" i="7"/>
  <c r="J37" i="7"/>
  <c r="I38" i="7"/>
  <c r="I39" i="7"/>
  <c r="J39" i="7"/>
  <c r="I40" i="7"/>
  <c r="I41" i="7"/>
  <c r="I42" i="7"/>
  <c r="I43" i="7"/>
  <c r="K43" i="7"/>
  <c r="I44" i="7"/>
  <c r="I45" i="7"/>
  <c r="I46" i="7"/>
  <c r="I47" i="7"/>
  <c r="I48" i="7"/>
  <c r="I49" i="7"/>
  <c r="I50" i="7"/>
  <c r="I51" i="7"/>
  <c r="I52" i="7"/>
  <c r="I53" i="7"/>
  <c r="J53" i="7"/>
  <c r="I54" i="7"/>
  <c r="I55" i="7"/>
  <c r="J55" i="7"/>
  <c r="I56" i="7"/>
  <c r="I57" i="7"/>
  <c r="I58" i="7"/>
  <c r="I59" i="7"/>
  <c r="K59" i="7"/>
  <c r="I60" i="7"/>
  <c r="I61" i="7"/>
  <c r="J61" i="7"/>
  <c r="I62" i="7"/>
  <c r="I63" i="7"/>
  <c r="I64" i="7"/>
  <c r="I7" i="7"/>
  <c r="K34" i="7"/>
  <c r="K50" i="7"/>
  <c r="L65" i="7"/>
  <c r="K10" i="7"/>
  <c r="K13" i="7"/>
  <c r="K15" i="7"/>
  <c r="K21" i="7"/>
  <c r="K23" i="7"/>
  <c r="K26" i="7"/>
  <c r="K29" i="7"/>
  <c r="J30" i="7"/>
  <c r="K31" i="7"/>
  <c r="K37" i="7"/>
  <c r="K39" i="7"/>
  <c r="K45" i="7"/>
  <c r="K47" i="7"/>
  <c r="K53" i="7"/>
  <c r="K55" i="7"/>
  <c r="K61" i="7"/>
  <c r="K63" i="7"/>
  <c r="K42" i="7" l="1"/>
  <c r="K18" i="7"/>
  <c r="K58" i="7"/>
  <c r="K60" i="7"/>
  <c r="J60" i="7"/>
  <c r="K46" i="7"/>
  <c r="K22" i="7"/>
  <c r="K19" i="7"/>
  <c r="J19" i="7"/>
  <c r="K16" i="7"/>
  <c r="J16" i="7"/>
  <c r="K9" i="7"/>
  <c r="J9" i="7"/>
  <c r="J58" i="7"/>
  <c r="J42" i="7"/>
  <c r="J26" i="7"/>
  <c r="J10" i="7"/>
  <c r="D65" i="7"/>
  <c r="K62" i="7"/>
  <c r="J46" i="7"/>
  <c r="K38" i="7"/>
  <c r="K35" i="7"/>
  <c r="J35" i="7"/>
  <c r="K32" i="7"/>
  <c r="J32" i="7"/>
  <c r="K25" i="7"/>
  <c r="J25" i="7"/>
  <c r="J22" i="7"/>
  <c r="K12" i="7"/>
  <c r="J12" i="7"/>
  <c r="J62" i="7"/>
  <c r="K54" i="7"/>
  <c r="K51" i="7"/>
  <c r="J51" i="7"/>
  <c r="K48" i="7"/>
  <c r="J48" i="7"/>
  <c r="K41" i="7"/>
  <c r="J41" i="7"/>
  <c r="J38" i="7"/>
  <c r="K28" i="7"/>
  <c r="J28" i="7"/>
  <c r="K14" i="7"/>
  <c r="J50" i="7"/>
  <c r="J45" i="7"/>
  <c r="J34" i="7"/>
  <c r="J29" i="7"/>
  <c r="J18" i="7"/>
  <c r="J13" i="7"/>
  <c r="K64" i="7"/>
  <c r="J64" i="7"/>
  <c r="K57" i="7"/>
  <c r="J57" i="7"/>
  <c r="J54" i="7"/>
  <c r="K44" i="7"/>
  <c r="J44" i="7"/>
  <c r="K30" i="7"/>
  <c r="J14" i="7"/>
  <c r="J63" i="7"/>
  <c r="J47" i="7"/>
  <c r="J31" i="7"/>
  <c r="J15" i="7"/>
  <c r="K56" i="7"/>
  <c r="J56" i="7"/>
  <c r="K40" i="7"/>
  <c r="J40" i="7"/>
  <c r="K24" i="7"/>
  <c r="J24" i="7"/>
  <c r="K8" i="7"/>
  <c r="J8" i="7"/>
  <c r="I65" i="7"/>
  <c r="J59" i="7"/>
  <c r="J43" i="7"/>
  <c r="J27" i="7"/>
  <c r="J11" i="7"/>
  <c r="K52" i="7"/>
  <c r="J52" i="7"/>
  <c r="K49" i="7"/>
  <c r="K36" i="7"/>
  <c r="J36" i="7"/>
  <c r="K33" i="7"/>
  <c r="K20" i="7"/>
  <c r="J20" i="7"/>
  <c r="K17" i="7"/>
  <c r="J49" i="7"/>
  <c r="J33" i="7"/>
  <c r="J17" i="7"/>
  <c r="G65" i="7" l="1"/>
  <c r="J7" i="7"/>
  <c r="J65" i="7" s="1"/>
  <c r="E65" i="7"/>
  <c r="M65" i="7"/>
  <c r="H65" i="7"/>
  <c r="C65" i="7"/>
  <c r="N65" i="7" l="1"/>
  <c r="K7" i="7"/>
  <c r="K65" i="7" s="1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7" i="7"/>
  <c r="S63" i="7" l="1"/>
  <c r="S26" i="7"/>
  <c r="T26" i="7"/>
  <c r="O65" i="7"/>
  <c r="R65" i="7" s="1"/>
  <c r="S43" i="7"/>
  <c r="T43" i="7"/>
  <c r="S44" i="7"/>
  <c r="S12" i="7"/>
  <c r="T12" i="7"/>
  <c r="T16" i="7" l="1"/>
  <c r="S16" i="7"/>
  <c r="T32" i="7"/>
  <c r="S32" i="7"/>
  <c r="T60" i="7"/>
  <c r="S60" i="7"/>
  <c r="T30" i="7"/>
  <c r="S30" i="7"/>
  <c r="T62" i="7"/>
  <c r="S62" i="7"/>
  <c r="T9" i="7"/>
  <c r="S9" i="7"/>
  <c r="T25" i="7"/>
  <c r="S25" i="7"/>
  <c r="T41" i="7"/>
  <c r="S41" i="7"/>
  <c r="T57" i="7"/>
  <c r="S57" i="7"/>
  <c r="T10" i="7"/>
  <c r="S10" i="7"/>
  <c r="T34" i="7"/>
  <c r="S34" i="7"/>
  <c r="T11" i="7"/>
  <c r="S11" i="7"/>
  <c r="T39" i="7"/>
  <c r="S39" i="7"/>
  <c r="T8" i="7"/>
  <c r="S8" i="7"/>
  <c r="T20" i="7"/>
  <c r="S20" i="7"/>
  <c r="T36" i="7"/>
  <c r="S36" i="7"/>
  <c r="T48" i="7"/>
  <c r="S48" i="7"/>
  <c r="T64" i="7"/>
  <c r="S64" i="7"/>
  <c r="T38" i="7"/>
  <c r="S38" i="7"/>
  <c r="T19" i="7"/>
  <c r="S19" i="7"/>
  <c r="T13" i="7"/>
  <c r="S13" i="7"/>
  <c r="T29" i="7"/>
  <c r="S29" i="7"/>
  <c r="T45" i="7"/>
  <c r="S45" i="7"/>
  <c r="T61" i="7"/>
  <c r="S61" i="7"/>
  <c r="T18" i="7"/>
  <c r="S18" i="7"/>
  <c r="T42" i="7"/>
  <c r="S42" i="7"/>
  <c r="T15" i="7"/>
  <c r="S15" i="7"/>
  <c r="T47" i="7"/>
  <c r="S47" i="7"/>
  <c r="T24" i="7"/>
  <c r="S24" i="7"/>
  <c r="T40" i="7"/>
  <c r="S40" i="7"/>
  <c r="T52" i="7"/>
  <c r="S52" i="7"/>
  <c r="T14" i="7"/>
  <c r="S14" i="7"/>
  <c r="T46" i="7"/>
  <c r="S46" i="7"/>
  <c r="T27" i="7"/>
  <c r="S27" i="7"/>
  <c r="T51" i="7"/>
  <c r="S51" i="7"/>
  <c r="T17" i="7"/>
  <c r="S17" i="7"/>
  <c r="T33" i="7"/>
  <c r="S33" i="7"/>
  <c r="T49" i="7"/>
  <c r="S49" i="7"/>
  <c r="T50" i="7"/>
  <c r="S50" i="7"/>
  <c r="T23" i="7"/>
  <c r="S23" i="7"/>
  <c r="T55" i="7"/>
  <c r="S55" i="7"/>
  <c r="T28" i="7"/>
  <c r="S28" i="7"/>
  <c r="T44" i="7"/>
  <c r="T56" i="7"/>
  <c r="S56" i="7"/>
  <c r="T22" i="7"/>
  <c r="S22" i="7"/>
  <c r="T54" i="7"/>
  <c r="S54" i="7"/>
  <c r="T35" i="7"/>
  <c r="S35" i="7"/>
  <c r="T59" i="7"/>
  <c r="S59" i="7"/>
  <c r="T21" i="7"/>
  <c r="S21" i="7"/>
  <c r="T37" i="7"/>
  <c r="S37" i="7"/>
  <c r="T53" i="7"/>
  <c r="S53" i="7"/>
  <c r="T7" i="7"/>
  <c r="S7" i="7"/>
  <c r="T58" i="7"/>
  <c r="S58" i="7"/>
  <c r="T31" i="7"/>
  <c r="S31" i="7"/>
  <c r="T63" i="7"/>
  <c r="P65" i="7"/>
  <c r="S65" i="7" s="1"/>
  <c r="Q65" i="7" l="1"/>
  <c r="T65" i="7" s="1"/>
</calcChain>
</file>

<file path=xl/sharedStrings.xml><?xml version="1.0" encoding="utf-8"?>
<sst xmlns="http://schemas.openxmlformats.org/spreadsheetml/2006/main" count="85" uniqueCount="76">
  <si>
    <t>Cód.</t>
  </si>
  <si>
    <t>Município</t>
  </si>
  <si>
    <t>ACAIACA</t>
  </si>
  <si>
    <t>ÁGUAS VERMELHAS</t>
  </si>
  <si>
    <t>ALVINÓPOLIS</t>
  </si>
  <si>
    <t>AUGUSTO DE LIMA</t>
  </si>
  <si>
    <t>BELO HORIZONTE</t>
  </si>
  <si>
    <t>BETIM</t>
  </si>
  <si>
    <t>BRASÍLIA DE MINAS</t>
  </si>
  <si>
    <t>CANAÃ</t>
  </si>
  <si>
    <t>CARANAÍBA</t>
  </si>
  <si>
    <t>CARANDAÍ</t>
  </si>
  <si>
    <t>CAREAÇU</t>
  </si>
  <si>
    <t>CASA GRANDE</t>
  </si>
  <si>
    <t>CATAS ALTAS DA NORUEGA</t>
  </si>
  <si>
    <t>CLARO DOS POÇÕES</t>
  </si>
  <si>
    <t>CONCEIÇÃO DA BARRA DE MINAS</t>
  </si>
  <si>
    <t>CONCEIÇÃO DOS OUROS</t>
  </si>
  <si>
    <t>CONSELHEIRO LAFAIETE</t>
  </si>
  <si>
    <t>CONTAGEM</t>
  </si>
  <si>
    <t>CRISTIANO OTONI</t>
  </si>
  <si>
    <t>DESTERRO DO MELO</t>
  </si>
  <si>
    <t>ESPINOSA</t>
  </si>
  <si>
    <t>ESPÍRITO SANTO DO DOURADO</t>
  </si>
  <si>
    <t>FELIXLÂNDIA</t>
  </si>
  <si>
    <t>GLAUCILANDIA</t>
  </si>
  <si>
    <t>GUARACIABA</t>
  </si>
  <si>
    <t>IBIAÍ</t>
  </si>
  <si>
    <t>ITABIRITO</t>
  </si>
  <si>
    <t>ITAVERAVA</t>
  </si>
  <si>
    <t>JECEABA</t>
  </si>
  <si>
    <t>JEQUERI</t>
  </si>
  <si>
    <t>JUIZ DE FORA</t>
  </si>
  <si>
    <t>LAGOA DOS PATOS</t>
  </si>
  <si>
    <t>MAMONAS</t>
  </si>
  <si>
    <t>MARIANA</t>
  </si>
  <si>
    <t>NOVA UNIÃO</t>
  </si>
  <si>
    <t>PAULA CÂNDIDO</t>
  </si>
  <si>
    <t>PEDRA DO ANTA</t>
  </si>
  <si>
    <t>PIEDADE DE PONTE NOVA</t>
  </si>
  <si>
    <t>PONTE NOVA</t>
  </si>
  <si>
    <t>POUSO ALEGRE</t>
  </si>
  <si>
    <t>RIO CASCA</t>
  </si>
  <si>
    <t>RIO DOCE</t>
  </si>
  <si>
    <t>RIO PIRACICABA</t>
  </si>
  <si>
    <t>SANTANA DO MANHUAÇU</t>
  </si>
  <si>
    <t>SANTO ANTÔNIO DO GRAMA</t>
  </si>
  <si>
    <t>SÃO JOSÉ DO GOIABAL</t>
  </si>
  <si>
    <t>SÃO SEBASTIÃO DA BELA VISTA</t>
  </si>
  <si>
    <t>SEM-PEIXE</t>
  </si>
  <si>
    <t>SERICITA</t>
  </si>
  <si>
    <t>SIMONÉSIA</t>
  </si>
  <si>
    <t>UBAÍ</t>
  </si>
  <si>
    <t>UBERABA</t>
  </si>
  <si>
    <t>URUCÂNIA</t>
  </si>
  <si>
    <t>VESPASIANO</t>
  </si>
  <si>
    <t>TOTAL</t>
  </si>
  <si>
    <t>IBIRITÉ</t>
  </si>
  <si>
    <t>CONGONHAS</t>
  </si>
  <si>
    <t>PAINS</t>
  </si>
  <si>
    <t>UBERLÂNDIA</t>
  </si>
  <si>
    <t>Bruto Principal</t>
  </si>
  <si>
    <t>FUNDEB Principal</t>
  </si>
  <si>
    <t>Líquido Principal</t>
  </si>
  <si>
    <t>Bruto Rendimento</t>
  </si>
  <si>
    <t>FUNDEB Rendimento</t>
  </si>
  <si>
    <t>Líquido Rendimento</t>
  </si>
  <si>
    <t>Bruto Total</t>
  </si>
  <si>
    <t>FUNDEB Total</t>
  </si>
  <si>
    <t>Líquido Total</t>
  </si>
  <si>
    <t>Resgate do Depósito Judicial repassado no dia 29/04/2020</t>
  </si>
  <si>
    <t>Resgate do Depósito Judicial repassado no dia 11/05/2020</t>
  </si>
  <si>
    <t>Em 06/04/2020 houve uma decisão no processo nº 1.0000.19.156668-6/005 que determinou o resgate do valor depositado em juizo, que se deu em duas parcelas,  ambas com rendimento, repassados aos municípios conforme demostrativo abaixo.</t>
  </si>
  <si>
    <t>Fonte: SCAF e Banco do Brasil</t>
  </si>
  <si>
    <t>*Demonstrativo do repasse do resgate do depósito judicial - Decisão proferida no processo º 1.0000.19.156668-6/005</t>
  </si>
  <si>
    <t>*Conforme demosntrado na Portaria de ICMS  nº 36 de 19 de dezembro de 2019,  no dia 19/11/2020 foi retido a título de depósito judicial o valor de R$ 67.120.604,97 referete aos processo judiciais nº 5007851-35.2019.8.13.0702 e nº 1.0000.19.156668-6/001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</si>
</sst>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44" fontId="3" fillId="0" borderId="0" xfId="0" applyNumberFormat="1" applyFont="1"/>
    <xf numFmtId="43" fontId="3" fillId="0" borderId="1" xfId="4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4" fillId="3" borderId="1" xfId="0" applyNumberFormat="1" applyFont="1" applyFill="1" applyBorder="1"/>
    <xf numFmtId="43" fontId="4" fillId="3" borderId="1" xfId="0" applyNumberFormat="1" applyFont="1" applyFill="1" applyBorder="1"/>
    <xf numFmtId="0" fontId="3" fillId="2" borderId="2" xfId="0" applyFont="1" applyFill="1" applyBorder="1"/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4" fontId="3" fillId="0" borderId="9" xfId="0" applyNumberFormat="1" applyFont="1" applyBorder="1"/>
    <xf numFmtId="4" fontId="4" fillId="3" borderId="10" xfId="0" applyNumberFormat="1" applyFont="1" applyFill="1" applyBorder="1"/>
    <xf numFmtId="43" fontId="3" fillId="0" borderId="9" xfId="4" applyFont="1" applyBorder="1"/>
    <xf numFmtId="43" fontId="4" fillId="3" borderId="10" xfId="0" applyNumberFormat="1" applyFont="1" applyFill="1" applyBorder="1"/>
    <xf numFmtId="0" fontId="6" fillId="0" borderId="0" xfId="0" applyFont="1"/>
    <xf numFmtId="14" fontId="6" fillId="0" borderId="3" xfId="1" applyNumberFormat="1" applyFont="1" applyBorder="1" applyAlignment="1">
      <alignment horizontal="center" vertical="center"/>
    </xf>
    <xf numFmtId="14" fontId="6" fillId="0" borderId="4" xfId="1" applyNumberFormat="1" applyFont="1" applyBorder="1" applyAlignment="1">
      <alignment horizontal="center" vertical="center"/>
    </xf>
    <xf numFmtId="14" fontId="6" fillId="0" borderId="5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2 2 2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123825</xdr:rowOff>
    </xdr:from>
    <xdr:to>
      <xdr:col>1</xdr:col>
      <xdr:colOff>1524000</xdr:colOff>
      <xdr:row>2</xdr:row>
      <xdr:rowOff>85725</xdr:rowOff>
    </xdr:to>
    <xdr:pic>
      <xdr:nvPicPr>
        <xdr:cNvPr id="2" name="Imagem 1" descr="http://www.fazenda.mg.gov.br/export/system/modules/org.fazenda.mg.gov.br/resources/img/logo2.png">
          <a:extLst>
            <a:ext uri="{FF2B5EF4-FFF2-40B4-BE49-F238E27FC236}">
              <a16:creationId xmlns:a16="http://schemas.microsoft.com/office/drawing/2014/main" xmlns="" id="{89343245-358C-4DCE-8141-5BE80C0D6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3825"/>
          <a:ext cx="12477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workbookViewId="0">
      <selection activeCell="H15" sqref="H15"/>
    </sheetView>
  </sheetViews>
  <sheetFormatPr defaultRowHeight="15" x14ac:dyDescent="0.25"/>
  <cols>
    <col min="1" max="1" width="7.140625" style="4" bestFit="1" customWidth="1"/>
    <col min="2" max="2" width="30.85546875" style="3" bestFit="1" customWidth="1"/>
    <col min="3" max="3" width="12.7109375" style="3" bestFit="1" customWidth="1"/>
    <col min="4" max="5" width="12.7109375" style="3" customWidth="1"/>
    <col min="6" max="6" width="12" style="3" bestFit="1" customWidth="1"/>
    <col min="7" max="8" width="12" style="3" customWidth="1"/>
    <col min="9" max="9" width="14.28515625" style="3" customWidth="1"/>
    <col min="10" max="10" width="13" style="3" customWidth="1"/>
    <col min="11" max="11" width="14.42578125" style="3" customWidth="1"/>
    <col min="12" max="12" width="14.28515625" style="1" bestFit="1" customWidth="1"/>
    <col min="13" max="14" width="14.28515625" style="1" customWidth="1"/>
    <col min="15" max="15" width="12" style="3" bestFit="1" customWidth="1"/>
    <col min="16" max="17" width="12" style="3" customWidth="1"/>
    <col min="18" max="18" width="14.28515625" style="3" bestFit="1" customWidth="1"/>
    <col min="19" max="19" width="13.28515625" style="3" bestFit="1" customWidth="1"/>
    <col min="20" max="20" width="14.28515625" style="3" bestFit="1" customWidth="1"/>
    <col min="21" max="16384" width="9.140625" style="3"/>
  </cols>
  <sheetData>
    <row r="1" spans="1:20" x14ac:dyDescent="0.25">
      <c r="A1"/>
    </row>
    <row r="2" spans="1:20" ht="18.75" x14ac:dyDescent="0.3">
      <c r="C2" s="21" t="s">
        <v>74</v>
      </c>
      <c r="D2" s="21"/>
      <c r="E2" s="21"/>
      <c r="F2" s="21"/>
      <c r="G2" s="21"/>
      <c r="H2" s="21"/>
      <c r="I2" s="21"/>
      <c r="J2" s="21"/>
    </row>
    <row r="4" spans="1:20" ht="15.75" thickBot="1" x14ac:dyDescent="0.3"/>
    <row r="5" spans="1:20" ht="15" customHeight="1" thickBot="1" x14ac:dyDescent="0.3">
      <c r="C5" s="22" t="s">
        <v>70</v>
      </c>
      <c r="D5" s="23"/>
      <c r="E5" s="23"/>
      <c r="F5" s="23"/>
      <c r="G5" s="23"/>
      <c r="H5" s="23"/>
      <c r="I5" s="23"/>
      <c r="J5" s="23"/>
      <c r="K5" s="24"/>
      <c r="L5" s="22" t="s">
        <v>71</v>
      </c>
      <c r="M5" s="23"/>
      <c r="N5" s="23"/>
      <c r="O5" s="23"/>
      <c r="P5" s="23"/>
      <c r="Q5" s="23"/>
      <c r="R5" s="23"/>
      <c r="S5" s="23"/>
      <c r="T5" s="24"/>
    </row>
    <row r="6" spans="1:20" s="9" customFormat="1" ht="30" x14ac:dyDescent="0.25">
      <c r="A6" s="7" t="s">
        <v>0</v>
      </c>
      <c r="B6" s="8" t="s">
        <v>1</v>
      </c>
      <c r="C6" s="13" t="s">
        <v>61</v>
      </c>
      <c r="D6" s="14" t="s">
        <v>62</v>
      </c>
      <c r="E6" s="14" t="s">
        <v>63</v>
      </c>
      <c r="F6" s="14" t="s">
        <v>64</v>
      </c>
      <c r="G6" s="14" t="s">
        <v>65</v>
      </c>
      <c r="H6" s="14" t="s">
        <v>66</v>
      </c>
      <c r="I6" s="15" t="s">
        <v>67</v>
      </c>
      <c r="J6" s="15" t="s">
        <v>68</v>
      </c>
      <c r="K6" s="16" t="s">
        <v>69</v>
      </c>
      <c r="L6" s="13" t="s">
        <v>61</v>
      </c>
      <c r="M6" s="14" t="s">
        <v>62</v>
      </c>
      <c r="N6" s="14" t="s">
        <v>63</v>
      </c>
      <c r="O6" s="14" t="s">
        <v>64</v>
      </c>
      <c r="P6" s="14" t="s">
        <v>65</v>
      </c>
      <c r="Q6" s="14" t="s">
        <v>66</v>
      </c>
      <c r="R6" s="15" t="s">
        <v>67</v>
      </c>
      <c r="S6" s="15" t="s">
        <v>68</v>
      </c>
      <c r="T6" s="16" t="s">
        <v>69</v>
      </c>
    </row>
    <row r="7" spans="1:20" x14ac:dyDescent="0.25">
      <c r="A7" s="5">
        <v>4</v>
      </c>
      <c r="B7" s="12" t="s">
        <v>2</v>
      </c>
      <c r="C7" s="17">
        <v>656.3</v>
      </c>
      <c r="D7" s="6">
        <v>131.26</v>
      </c>
      <c r="E7" s="6">
        <v>525.04</v>
      </c>
      <c r="F7" s="6">
        <v>8.58</v>
      </c>
      <c r="G7" s="6">
        <v>1.7160000000000002</v>
      </c>
      <c r="H7" s="6">
        <v>6.8639999999999999</v>
      </c>
      <c r="I7" s="10">
        <f>C7+F7</f>
        <v>664.88</v>
      </c>
      <c r="J7" s="10">
        <f t="shared" ref="J7:K7" si="0">D7+G7</f>
        <v>132.976</v>
      </c>
      <c r="K7" s="18">
        <f t="shared" si="0"/>
        <v>531.904</v>
      </c>
      <c r="L7" s="19">
        <v>1158.675</v>
      </c>
      <c r="M7" s="2">
        <v>231.73500000000001</v>
      </c>
      <c r="N7" s="2">
        <v>926.93999999999994</v>
      </c>
      <c r="O7" s="2">
        <v>16.324999999999999</v>
      </c>
      <c r="P7" s="2">
        <v>3.2650000000000001</v>
      </c>
      <c r="Q7" s="2">
        <v>13.059999999999999</v>
      </c>
      <c r="R7" s="11">
        <f>L7+O7</f>
        <v>1175</v>
      </c>
      <c r="S7" s="11">
        <f t="shared" ref="S7:T7" si="1">M7+P7</f>
        <v>235</v>
      </c>
      <c r="T7" s="20">
        <f t="shared" si="1"/>
        <v>939.99999999999989</v>
      </c>
    </row>
    <row r="8" spans="1:20" x14ac:dyDescent="0.25">
      <c r="A8" s="5">
        <v>10</v>
      </c>
      <c r="B8" s="12" t="s">
        <v>3</v>
      </c>
      <c r="C8" s="17">
        <v>4844.01</v>
      </c>
      <c r="D8" s="6">
        <v>968.80200000000013</v>
      </c>
      <c r="E8" s="6">
        <v>3875.2080000000001</v>
      </c>
      <c r="F8" s="6">
        <v>63.35</v>
      </c>
      <c r="G8" s="6">
        <v>12.670000000000002</v>
      </c>
      <c r="H8" s="6">
        <v>50.68</v>
      </c>
      <c r="I8" s="10">
        <f t="shared" ref="I8:I64" si="2">C8+F8</f>
        <v>4907.3600000000006</v>
      </c>
      <c r="J8" s="10">
        <f t="shared" ref="J8:J64" si="3">D8+G8</f>
        <v>981.47200000000009</v>
      </c>
      <c r="K8" s="18">
        <f t="shared" ref="K8:K64" si="4">E8+H8</f>
        <v>3925.8879999999999</v>
      </c>
      <c r="L8" s="19">
        <v>8551.9125000000004</v>
      </c>
      <c r="M8" s="2">
        <v>1710.3825000000002</v>
      </c>
      <c r="N8" s="2">
        <v>6841.5300000000007</v>
      </c>
      <c r="O8" s="2">
        <v>120.5125</v>
      </c>
      <c r="P8" s="2">
        <v>24.102500000000003</v>
      </c>
      <c r="Q8" s="2">
        <v>96.41</v>
      </c>
      <c r="R8" s="11">
        <f t="shared" ref="R8:R65" si="5">L8+O8</f>
        <v>8672.4250000000011</v>
      </c>
      <c r="S8" s="11">
        <f t="shared" ref="S8:S65" si="6">M8+P8</f>
        <v>1734.4850000000001</v>
      </c>
      <c r="T8" s="20">
        <f t="shared" ref="T8:T65" si="7">N8+Q8</f>
        <v>6937.9400000000005</v>
      </c>
    </row>
    <row r="9" spans="1:20" x14ac:dyDescent="0.25">
      <c r="A9" s="5">
        <v>23</v>
      </c>
      <c r="B9" s="12" t="s">
        <v>4</v>
      </c>
      <c r="C9" s="17">
        <v>12230.66</v>
      </c>
      <c r="D9" s="6">
        <v>2446.1320000000001</v>
      </c>
      <c r="E9" s="6">
        <v>9784.5280000000002</v>
      </c>
      <c r="F9" s="6">
        <v>159.94999999999999</v>
      </c>
      <c r="G9" s="6">
        <v>31.99</v>
      </c>
      <c r="H9" s="6">
        <v>127.96</v>
      </c>
      <c r="I9" s="10">
        <f t="shared" si="2"/>
        <v>12390.61</v>
      </c>
      <c r="J9" s="10">
        <f t="shared" si="3"/>
        <v>2478.1219999999998</v>
      </c>
      <c r="K9" s="18">
        <f t="shared" si="4"/>
        <v>9912.4879999999994</v>
      </c>
      <c r="L9" s="19">
        <v>21592.787499999995</v>
      </c>
      <c r="M9" s="2">
        <v>4318.557499999999</v>
      </c>
      <c r="N9" s="2">
        <v>17274.229999999996</v>
      </c>
      <c r="O9" s="2">
        <v>304.28750000000002</v>
      </c>
      <c r="P9" s="2">
        <v>60.857500000000009</v>
      </c>
      <c r="Q9" s="2">
        <v>243.43</v>
      </c>
      <c r="R9" s="11">
        <f t="shared" si="5"/>
        <v>21897.074999999993</v>
      </c>
      <c r="S9" s="11">
        <f t="shared" si="6"/>
        <v>4379.4149999999991</v>
      </c>
      <c r="T9" s="20">
        <f t="shared" si="7"/>
        <v>17517.659999999996</v>
      </c>
    </row>
    <row r="10" spans="1:20" x14ac:dyDescent="0.25">
      <c r="A10" s="5">
        <v>48</v>
      </c>
      <c r="B10" s="12" t="s">
        <v>5</v>
      </c>
      <c r="C10" s="17">
        <v>2095.58</v>
      </c>
      <c r="D10" s="6">
        <v>419.11599999999999</v>
      </c>
      <c r="E10" s="6">
        <v>1676.4639999999999</v>
      </c>
      <c r="F10" s="6">
        <v>27.41</v>
      </c>
      <c r="G10" s="6">
        <v>5.4820000000000002</v>
      </c>
      <c r="H10" s="6">
        <v>21.928000000000001</v>
      </c>
      <c r="I10" s="10">
        <f t="shared" si="2"/>
        <v>2122.9899999999998</v>
      </c>
      <c r="J10" s="10">
        <f t="shared" si="3"/>
        <v>424.59800000000001</v>
      </c>
      <c r="K10" s="18">
        <f t="shared" si="4"/>
        <v>1698.3920000000001</v>
      </c>
      <c r="L10" s="19">
        <v>3699.6750000000002</v>
      </c>
      <c r="M10" s="2">
        <v>739.93500000000006</v>
      </c>
      <c r="N10" s="2">
        <v>2959.7400000000002</v>
      </c>
      <c r="O10" s="2">
        <v>52.137500000000003</v>
      </c>
      <c r="P10" s="2">
        <v>10.427500000000002</v>
      </c>
      <c r="Q10" s="2">
        <v>41.71</v>
      </c>
      <c r="R10" s="11">
        <f t="shared" si="5"/>
        <v>3751.8125</v>
      </c>
      <c r="S10" s="11">
        <f t="shared" si="6"/>
        <v>750.36250000000007</v>
      </c>
      <c r="T10" s="20">
        <f t="shared" si="7"/>
        <v>3001.4500000000003</v>
      </c>
    </row>
    <row r="11" spans="1:20" x14ac:dyDescent="0.25">
      <c r="A11" s="5">
        <v>62</v>
      </c>
      <c r="B11" s="12" t="s">
        <v>6</v>
      </c>
      <c r="C11" s="17">
        <v>2819228.02</v>
      </c>
      <c r="D11" s="6">
        <v>563845.60400000005</v>
      </c>
      <c r="E11" s="6">
        <v>2255382.4160000002</v>
      </c>
      <c r="F11" s="6">
        <v>36869.410000000003</v>
      </c>
      <c r="G11" s="6">
        <v>7373.8820000000014</v>
      </c>
      <c r="H11" s="6">
        <v>29495.528000000002</v>
      </c>
      <c r="I11" s="10">
        <f t="shared" si="2"/>
        <v>2856097.43</v>
      </c>
      <c r="J11" s="10">
        <f t="shared" si="3"/>
        <v>571219.48600000003</v>
      </c>
      <c r="K11" s="18">
        <f t="shared" si="4"/>
        <v>2284877.9440000001</v>
      </c>
      <c r="L11" s="19">
        <v>4977243.5624999991</v>
      </c>
      <c r="M11" s="2">
        <v>995448.71249999991</v>
      </c>
      <c r="N11" s="2">
        <v>3981794.8499999992</v>
      </c>
      <c r="O11" s="2">
        <v>70139.95</v>
      </c>
      <c r="P11" s="2">
        <v>14027.99</v>
      </c>
      <c r="Q11" s="2">
        <v>56111.96</v>
      </c>
      <c r="R11" s="11">
        <f t="shared" si="5"/>
        <v>5047383.5124999993</v>
      </c>
      <c r="S11" s="11">
        <f t="shared" si="6"/>
        <v>1009476.7024999999</v>
      </c>
      <c r="T11" s="20">
        <f t="shared" si="7"/>
        <v>4037906.8099999991</v>
      </c>
    </row>
    <row r="12" spans="1:20" x14ac:dyDescent="0.25">
      <c r="A12" s="5">
        <v>67</v>
      </c>
      <c r="B12" s="12" t="s">
        <v>7</v>
      </c>
      <c r="C12" s="17">
        <v>2252333.12</v>
      </c>
      <c r="D12" s="6">
        <v>450466.62400000007</v>
      </c>
      <c r="E12" s="6">
        <v>1801866.496</v>
      </c>
      <c r="F12" s="6">
        <v>29455.65</v>
      </c>
      <c r="G12" s="6">
        <v>5891.130000000001</v>
      </c>
      <c r="H12" s="6">
        <v>23564.52</v>
      </c>
      <c r="I12" s="10">
        <f t="shared" si="2"/>
        <v>2281788.77</v>
      </c>
      <c r="J12" s="10">
        <f t="shared" si="3"/>
        <v>456357.75400000007</v>
      </c>
      <c r="K12" s="18">
        <f t="shared" si="4"/>
        <v>1825431.0160000001</v>
      </c>
      <c r="L12" s="19">
        <v>3976411.4374999991</v>
      </c>
      <c r="M12" s="2">
        <v>795282.28749999986</v>
      </c>
      <c r="N12" s="2">
        <v>3181129.1499999994</v>
      </c>
      <c r="O12" s="2">
        <v>56036.1</v>
      </c>
      <c r="P12" s="2">
        <v>11207.220000000001</v>
      </c>
      <c r="Q12" s="2">
        <v>44828.88</v>
      </c>
      <c r="R12" s="11">
        <f t="shared" si="5"/>
        <v>4032447.5374999992</v>
      </c>
      <c r="S12" s="11">
        <f t="shared" si="6"/>
        <v>806489.50749999983</v>
      </c>
      <c r="T12" s="20">
        <f t="shared" si="7"/>
        <v>3225958.0299999993</v>
      </c>
    </row>
    <row r="13" spans="1:20" x14ac:dyDescent="0.25">
      <c r="A13" s="5">
        <v>86</v>
      </c>
      <c r="B13" s="12" t="s">
        <v>8</v>
      </c>
      <c r="C13" s="17">
        <v>4771.1400000000003</v>
      </c>
      <c r="D13" s="6">
        <v>954.22800000000007</v>
      </c>
      <c r="E13" s="6">
        <v>3816.9120000000003</v>
      </c>
      <c r="F13" s="6">
        <v>62.4</v>
      </c>
      <c r="G13" s="6">
        <v>12.48</v>
      </c>
      <c r="H13" s="6">
        <v>49.92</v>
      </c>
      <c r="I13" s="10">
        <f t="shared" si="2"/>
        <v>4833.54</v>
      </c>
      <c r="J13" s="10">
        <f t="shared" si="3"/>
        <v>966.70800000000008</v>
      </c>
      <c r="K13" s="18">
        <f t="shared" si="4"/>
        <v>3866.8320000000003</v>
      </c>
      <c r="L13" s="19">
        <v>8423.2625000000007</v>
      </c>
      <c r="M13" s="2">
        <v>1684.6525000000001</v>
      </c>
      <c r="N13" s="2">
        <v>6738.6100000000006</v>
      </c>
      <c r="O13" s="2">
        <v>118.7</v>
      </c>
      <c r="P13" s="2">
        <v>23.740000000000002</v>
      </c>
      <c r="Q13" s="2">
        <v>94.960000000000008</v>
      </c>
      <c r="R13" s="11">
        <f t="shared" si="5"/>
        <v>8541.9625000000015</v>
      </c>
      <c r="S13" s="11">
        <f t="shared" si="6"/>
        <v>1708.3925000000002</v>
      </c>
      <c r="T13" s="20">
        <f t="shared" si="7"/>
        <v>6833.5700000000006</v>
      </c>
    </row>
    <row r="14" spans="1:20" x14ac:dyDescent="0.25">
      <c r="A14" s="5">
        <v>117</v>
      </c>
      <c r="B14" s="12" t="s">
        <v>9</v>
      </c>
      <c r="C14" s="17">
        <v>2679.75</v>
      </c>
      <c r="D14" s="6">
        <v>535.95000000000005</v>
      </c>
      <c r="E14" s="6">
        <v>2143.8000000000002</v>
      </c>
      <c r="F14" s="6">
        <v>35.049999999999997</v>
      </c>
      <c r="G14" s="6">
        <v>7.01</v>
      </c>
      <c r="H14" s="6">
        <v>28.04</v>
      </c>
      <c r="I14" s="10">
        <f t="shared" si="2"/>
        <v>2714.8</v>
      </c>
      <c r="J14" s="10">
        <f t="shared" si="3"/>
        <v>542.96</v>
      </c>
      <c r="K14" s="18">
        <f t="shared" si="4"/>
        <v>2171.84</v>
      </c>
      <c r="L14" s="19">
        <v>4730.9875000000002</v>
      </c>
      <c r="M14" s="2">
        <v>946.1975000000001</v>
      </c>
      <c r="N14" s="2">
        <v>3784.79</v>
      </c>
      <c r="O14" s="2">
        <v>66.674999999999997</v>
      </c>
      <c r="P14" s="2">
        <v>13.335000000000001</v>
      </c>
      <c r="Q14" s="2">
        <v>53.339999999999996</v>
      </c>
      <c r="R14" s="11">
        <f t="shared" si="5"/>
        <v>4797.6625000000004</v>
      </c>
      <c r="S14" s="11">
        <f t="shared" si="6"/>
        <v>959.53250000000014</v>
      </c>
      <c r="T14" s="20">
        <f t="shared" si="7"/>
        <v>3838.13</v>
      </c>
    </row>
    <row r="15" spans="1:20" x14ac:dyDescent="0.25">
      <c r="A15" s="5">
        <v>131</v>
      </c>
      <c r="B15" s="12" t="s">
        <v>10</v>
      </c>
      <c r="C15" s="17">
        <v>4660.01</v>
      </c>
      <c r="D15" s="6">
        <v>932.00200000000007</v>
      </c>
      <c r="E15" s="6">
        <v>3728.0080000000003</v>
      </c>
      <c r="F15" s="6">
        <v>60.94</v>
      </c>
      <c r="G15" s="6">
        <v>12.188000000000001</v>
      </c>
      <c r="H15" s="6">
        <v>48.751999999999995</v>
      </c>
      <c r="I15" s="10">
        <f t="shared" si="2"/>
        <v>4720.95</v>
      </c>
      <c r="J15" s="10">
        <f t="shared" si="3"/>
        <v>944.19</v>
      </c>
      <c r="K15" s="18">
        <f t="shared" si="4"/>
        <v>3776.76</v>
      </c>
      <c r="L15" s="19">
        <v>8227.0750000000007</v>
      </c>
      <c r="M15" s="2">
        <v>1645.4150000000002</v>
      </c>
      <c r="N15" s="2">
        <v>6581.6600000000008</v>
      </c>
      <c r="O15" s="2">
        <v>115.9375</v>
      </c>
      <c r="P15" s="2">
        <v>23.1875</v>
      </c>
      <c r="Q15" s="2">
        <v>92.75</v>
      </c>
      <c r="R15" s="11">
        <f t="shared" si="5"/>
        <v>8343.0125000000007</v>
      </c>
      <c r="S15" s="11">
        <f t="shared" si="6"/>
        <v>1668.6025000000002</v>
      </c>
      <c r="T15" s="20">
        <f t="shared" si="7"/>
        <v>6674.4100000000008</v>
      </c>
    </row>
    <row r="16" spans="1:20" x14ac:dyDescent="0.25">
      <c r="A16" s="5">
        <v>132</v>
      </c>
      <c r="B16" s="12" t="s">
        <v>11</v>
      </c>
      <c r="C16" s="17">
        <v>27055.16</v>
      </c>
      <c r="D16" s="6">
        <v>5411.0320000000002</v>
      </c>
      <c r="E16" s="6">
        <v>21644.128000000001</v>
      </c>
      <c r="F16" s="6">
        <v>353.82</v>
      </c>
      <c r="G16" s="6">
        <v>70.763999999999996</v>
      </c>
      <c r="H16" s="6">
        <v>283.05599999999998</v>
      </c>
      <c r="I16" s="10">
        <f t="shared" si="2"/>
        <v>27408.98</v>
      </c>
      <c r="J16" s="10">
        <f t="shared" si="3"/>
        <v>5481.7960000000003</v>
      </c>
      <c r="K16" s="18">
        <f t="shared" si="4"/>
        <v>21927.184000000001</v>
      </c>
      <c r="L16" s="19">
        <v>47764.887500000004</v>
      </c>
      <c r="M16" s="2">
        <v>9552.9775000000009</v>
      </c>
      <c r="N16" s="2">
        <v>38211.910000000003</v>
      </c>
      <c r="O16" s="2">
        <v>673.11249999999995</v>
      </c>
      <c r="P16" s="2">
        <v>134.6225</v>
      </c>
      <c r="Q16" s="2">
        <v>538.49</v>
      </c>
      <c r="R16" s="11">
        <f t="shared" si="5"/>
        <v>48438.000000000007</v>
      </c>
      <c r="S16" s="11">
        <f t="shared" si="6"/>
        <v>9687.6</v>
      </c>
      <c r="T16" s="20">
        <f t="shared" si="7"/>
        <v>38750.400000000001</v>
      </c>
    </row>
    <row r="17" spans="1:20" x14ac:dyDescent="0.25">
      <c r="A17" s="5">
        <v>136</v>
      </c>
      <c r="B17" s="12" t="s">
        <v>12</v>
      </c>
      <c r="C17" s="17">
        <v>4184.7299999999996</v>
      </c>
      <c r="D17" s="6">
        <v>836.94599999999991</v>
      </c>
      <c r="E17" s="6">
        <v>3347.7839999999997</v>
      </c>
      <c r="F17" s="6">
        <v>54.73</v>
      </c>
      <c r="G17" s="6">
        <v>10.946</v>
      </c>
      <c r="H17" s="6">
        <v>43.783999999999999</v>
      </c>
      <c r="I17" s="10">
        <f t="shared" si="2"/>
        <v>4239.4599999999991</v>
      </c>
      <c r="J17" s="10">
        <f t="shared" si="3"/>
        <v>847.89199999999994</v>
      </c>
      <c r="K17" s="18">
        <f t="shared" si="4"/>
        <v>3391.5679999999998</v>
      </c>
      <c r="L17" s="19">
        <v>7387.9875000000002</v>
      </c>
      <c r="M17" s="2">
        <v>1477.5975000000001</v>
      </c>
      <c r="N17" s="2">
        <v>5910.39</v>
      </c>
      <c r="O17" s="2">
        <v>104.1125</v>
      </c>
      <c r="P17" s="2">
        <v>20.822500000000002</v>
      </c>
      <c r="Q17" s="2">
        <v>83.289999999999992</v>
      </c>
      <c r="R17" s="11">
        <f t="shared" si="5"/>
        <v>7492.1</v>
      </c>
      <c r="S17" s="11">
        <f t="shared" si="6"/>
        <v>1498.42</v>
      </c>
      <c r="T17" s="20">
        <f t="shared" si="7"/>
        <v>5993.68</v>
      </c>
    </row>
    <row r="18" spans="1:20" x14ac:dyDescent="0.25">
      <c r="A18" s="5">
        <v>149</v>
      </c>
      <c r="B18" s="12" t="s">
        <v>13</v>
      </c>
      <c r="C18" s="17">
        <v>1298.28</v>
      </c>
      <c r="D18" s="6">
        <v>259.65600000000001</v>
      </c>
      <c r="E18" s="6">
        <v>1038.624</v>
      </c>
      <c r="F18" s="6">
        <v>16.98</v>
      </c>
      <c r="G18" s="6">
        <v>3.3960000000000004</v>
      </c>
      <c r="H18" s="6">
        <v>13.584</v>
      </c>
      <c r="I18" s="10">
        <f t="shared" si="2"/>
        <v>1315.26</v>
      </c>
      <c r="J18" s="10">
        <f t="shared" si="3"/>
        <v>263.05200000000002</v>
      </c>
      <c r="K18" s="18">
        <f t="shared" si="4"/>
        <v>1052.2080000000001</v>
      </c>
      <c r="L18" s="19">
        <v>2292.0625</v>
      </c>
      <c r="M18" s="2">
        <v>458.41250000000002</v>
      </c>
      <c r="N18" s="2">
        <v>1833.65</v>
      </c>
      <c r="O18" s="2">
        <v>32.299999999999997</v>
      </c>
      <c r="P18" s="2">
        <v>6.46</v>
      </c>
      <c r="Q18" s="2">
        <v>25.839999999999996</v>
      </c>
      <c r="R18" s="11">
        <f t="shared" si="5"/>
        <v>2324.3625000000002</v>
      </c>
      <c r="S18" s="11">
        <f t="shared" si="6"/>
        <v>464.8725</v>
      </c>
      <c r="T18" s="20">
        <f t="shared" si="7"/>
        <v>1859.49</v>
      </c>
    </row>
    <row r="19" spans="1:20" x14ac:dyDescent="0.25">
      <c r="A19" s="5">
        <v>152</v>
      </c>
      <c r="B19" s="12" t="s">
        <v>16</v>
      </c>
      <c r="C19" s="17">
        <v>1580.56</v>
      </c>
      <c r="D19" s="6">
        <v>316.11200000000002</v>
      </c>
      <c r="E19" s="6">
        <v>1264.4479999999999</v>
      </c>
      <c r="F19" s="6">
        <v>20.67</v>
      </c>
      <c r="G19" s="6">
        <v>4.1340000000000003</v>
      </c>
      <c r="H19" s="6">
        <v>16.536000000000001</v>
      </c>
      <c r="I19" s="10">
        <f t="shared" si="2"/>
        <v>1601.23</v>
      </c>
      <c r="J19" s="10">
        <f t="shared" si="3"/>
        <v>320.24600000000004</v>
      </c>
      <c r="K19" s="18">
        <f t="shared" si="4"/>
        <v>1280.9839999999999</v>
      </c>
      <c r="L19" s="19">
        <v>2790.4250000000002</v>
      </c>
      <c r="M19" s="2">
        <v>558.08500000000004</v>
      </c>
      <c r="N19" s="2">
        <v>2232.34</v>
      </c>
      <c r="O19" s="2">
        <v>39.325000000000003</v>
      </c>
      <c r="P19" s="2">
        <v>7.8650000000000011</v>
      </c>
      <c r="Q19" s="2">
        <v>31.46</v>
      </c>
      <c r="R19" s="11">
        <f t="shared" si="5"/>
        <v>2829.75</v>
      </c>
      <c r="S19" s="11">
        <f t="shared" si="6"/>
        <v>565.95000000000005</v>
      </c>
      <c r="T19" s="20">
        <f t="shared" si="7"/>
        <v>2263.8000000000002</v>
      </c>
    </row>
    <row r="20" spans="1:20" x14ac:dyDescent="0.25">
      <c r="A20" s="5">
        <v>154</v>
      </c>
      <c r="B20" s="12" t="s">
        <v>14</v>
      </c>
      <c r="C20" s="17">
        <v>719.99</v>
      </c>
      <c r="D20" s="6">
        <v>143.99800000000002</v>
      </c>
      <c r="E20" s="6">
        <v>575.99199999999996</v>
      </c>
      <c r="F20" s="6">
        <v>9.42</v>
      </c>
      <c r="G20" s="6">
        <v>1.8840000000000001</v>
      </c>
      <c r="H20" s="6">
        <v>7.5359999999999996</v>
      </c>
      <c r="I20" s="10">
        <f t="shared" si="2"/>
        <v>729.41</v>
      </c>
      <c r="J20" s="10">
        <f t="shared" si="3"/>
        <v>145.88200000000001</v>
      </c>
      <c r="K20" s="18">
        <f t="shared" si="4"/>
        <v>583.52799999999991</v>
      </c>
      <c r="L20" s="19">
        <v>1271.1125000000002</v>
      </c>
      <c r="M20" s="2">
        <v>254.22250000000005</v>
      </c>
      <c r="N20" s="2">
        <v>1016.8900000000001</v>
      </c>
      <c r="O20" s="2">
        <v>17.912500000000001</v>
      </c>
      <c r="P20" s="2">
        <v>3.5825000000000005</v>
      </c>
      <c r="Q20" s="2">
        <v>14.330000000000002</v>
      </c>
      <c r="R20" s="11">
        <f t="shared" si="5"/>
        <v>1289.0250000000001</v>
      </c>
      <c r="S20" s="11">
        <f t="shared" si="6"/>
        <v>257.80500000000006</v>
      </c>
      <c r="T20" s="20">
        <f t="shared" si="7"/>
        <v>1031.22</v>
      </c>
    </row>
    <row r="21" spans="1:20" x14ac:dyDescent="0.25">
      <c r="A21" s="5">
        <v>165</v>
      </c>
      <c r="B21" s="12" t="s">
        <v>15</v>
      </c>
      <c r="C21" s="17">
        <v>1969.88</v>
      </c>
      <c r="D21" s="6">
        <v>393.97600000000006</v>
      </c>
      <c r="E21" s="6">
        <v>1575.904</v>
      </c>
      <c r="F21" s="6">
        <v>25.76</v>
      </c>
      <c r="G21" s="6">
        <v>5.152000000000001</v>
      </c>
      <c r="H21" s="6">
        <v>20.608000000000001</v>
      </c>
      <c r="I21" s="10">
        <f t="shared" si="2"/>
        <v>1995.64</v>
      </c>
      <c r="J21" s="10">
        <f t="shared" si="3"/>
        <v>399.12800000000004</v>
      </c>
      <c r="K21" s="18">
        <f t="shared" si="4"/>
        <v>1596.5119999999999</v>
      </c>
      <c r="L21" s="19">
        <v>3477.75</v>
      </c>
      <c r="M21" s="2">
        <v>695.55000000000007</v>
      </c>
      <c r="N21" s="2">
        <v>2782.2</v>
      </c>
      <c r="O21" s="2">
        <v>49.012500000000003</v>
      </c>
      <c r="P21" s="2">
        <v>9.802500000000002</v>
      </c>
      <c r="Q21" s="2">
        <v>39.21</v>
      </c>
      <c r="R21" s="11">
        <f t="shared" si="5"/>
        <v>3526.7624999999998</v>
      </c>
      <c r="S21" s="11">
        <f t="shared" si="6"/>
        <v>705.35250000000008</v>
      </c>
      <c r="T21" s="20">
        <f t="shared" si="7"/>
        <v>2821.41</v>
      </c>
    </row>
    <row r="22" spans="1:20" x14ac:dyDescent="0.25">
      <c r="A22" s="5">
        <v>178</v>
      </c>
      <c r="B22" s="12" t="s">
        <v>17</v>
      </c>
      <c r="C22" s="17">
        <v>7418.31</v>
      </c>
      <c r="D22" s="6">
        <v>1483.6620000000003</v>
      </c>
      <c r="E22" s="6">
        <v>5934.6480000000001</v>
      </c>
      <c r="F22" s="6">
        <v>97.02</v>
      </c>
      <c r="G22" s="6">
        <v>19.404</v>
      </c>
      <c r="H22" s="6">
        <v>77.616</v>
      </c>
      <c r="I22" s="10">
        <f t="shared" si="2"/>
        <v>7515.3300000000008</v>
      </c>
      <c r="J22" s="10">
        <f t="shared" si="3"/>
        <v>1503.0660000000003</v>
      </c>
      <c r="K22" s="18">
        <f t="shared" si="4"/>
        <v>6012.2640000000001</v>
      </c>
      <c r="L22" s="19">
        <v>13096.762500000001</v>
      </c>
      <c r="M22" s="2">
        <v>2619.3525000000004</v>
      </c>
      <c r="N22" s="2">
        <v>10477.41</v>
      </c>
      <c r="O22" s="2">
        <v>184.5625</v>
      </c>
      <c r="P22" s="2">
        <v>36.912500000000001</v>
      </c>
      <c r="Q22" s="2">
        <v>147.65</v>
      </c>
      <c r="R22" s="11">
        <f t="shared" si="5"/>
        <v>13281.325000000001</v>
      </c>
      <c r="S22" s="11">
        <f t="shared" si="6"/>
        <v>2656.2650000000003</v>
      </c>
      <c r="T22" s="20">
        <f t="shared" si="7"/>
        <v>10625.06</v>
      </c>
    </row>
    <row r="23" spans="1:20" x14ac:dyDescent="0.25">
      <c r="A23" s="5">
        <v>180</v>
      </c>
      <c r="B23" s="12" t="s">
        <v>58</v>
      </c>
      <c r="C23" s="17">
        <v>379906.58</v>
      </c>
      <c r="D23" s="6">
        <v>75981.316000000006</v>
      </c>
      <c r="E23" s="6">
        <v>303925.26400000002</v>
      </c>
      <c r="F23" s="6">
        <v>4968.3599999999997</v>
      </c>
      <c r="G23" s="6">
        <v>993.67200000000003</v>
      </c>
      <c r="H23" s="6">
        <v>3974.6879999999996</v>
      </c>
      <c r="I23" s="10">
        <f t="shared" si="2"/>
        <v>384874.94</v>
      </c>
      <c r="J23" s="10">
        <f t="shared" si="3"/>
        <v>76974.988000000012</v>
      </c>
      <c r="K23" s="18">
        <f t="shared" si="4"/>
        <v>307899.95200000005</v>
      </c>
      <c r="L23" s="19">
        <v>670711.11250000005</v>
      </c>
      <c r="M23" s="2">
        <v>134142.2225</v>
      </c>
      <c r="N23" s="2">
        <v>536568.89</v>
      </c>
      <c r="O23" s="2">
        <v>9451.75</v>
      </c>
      <c r="P23" s="2">
        <v>1890.3500000000001</v>
      </c>
      <c r="Q23" s="2">
        <v>7561.4</v>
      </c>
      <c r="R23" s="11">
        <f t="shared" si="5"/>
        <v>680162.86250000005</v>
      </c>
      <c r="S23" s="11">
        <f t="shared" si="6"/>
        <v>136032.57250000001</v>
      </c>
      <c r="T23" s="20">
        <f t="shared" si="7"/>
        <v>544130.29</v>
      </c>
    </row>
    <row r="24" spans="1:20" x14ac:dyDescent="0.25">
      <c r="A24" s="5">
        <v>183</v>
      </c>
      <c r="B24" s="12" t="s">
        <v>18</v>
      </c>
      <c r="C24" s="17">
        <v>53845.01</v>
      </c>
      <c r="D24" s="6">
        <v>10769.002</v>
      </c>
      <c r="E24" s="6">
        <v>43076.008000000002</v>
      </c>
      <c r="F24" s="6">
        <v>704.18</v>
      </c>
      <c r="G24" s="6">
        <v>140.83599999999998</v>
      </c>
      <c r="H24" s="6">
        <v>563.34399999999994</v>
      </c>
      <c r="I24" s="10">
        <f t="shared" si="2"/>
        <v>54549.19</v>
      </c>
      <c r="J24" s="10">
        <f t="shared" si="3"/>
        <v>10909.838</v>
      </c>
      <c r="K24" s="18">
        <f t="shared" si="4"/>
        <v>43639.351999999999</v>
      </c>
      <c r="L24" s="19">
        <v>95061.387499999983</v>
      </c>
      <c r="M24" s="2">
        <v>19012.277499999997</v>
      </c>
      <c r="N24" s="2">
        <v>76049.109999999986</v>
      </c>
      <c r="O24" s="2">
        <v>1339.6125</v>
      </c>
      <c r="P24" s="2">
        <v>267.92250000000001</v>
      </c>
      <c r="Q24" s="2">
        <v>1071.69</v>
      </c>
      <c r="R24" s="11">
        <f t="shared" si="5"/>
        <v>96400.999999999985</v>
      </c>
      <c r="S24" s="11">
        <f t="shared" si="6"/>
        <v>19280.199999999997</v>
      </c>
      <c r="T24" s="20">
        <f t="shared" si="7"/>
        <v>77120.799999999988</v>
      </c>
    </row>
    <row r="25" spans="1:20" x14ac:dyDescent="0.25">
      <c r="A25" s="5">
        <v>186</v>
      </c>
      <c r="B25" s="12" t="s">
        <v>19</v>
      </c>
      <c r="C25" s="17">
        <v>1342931.75</v>
      </c>
      <c r="D25" s="6">
        <v>268586.35000000003</v>
      </c>
      <c r="E25" s="6">
        <v>1074345.3999999999</v>
      </c>
      <c r="F25" s="6">
        <v>17562.650000000001</v>
      </c>
      <c r="G25" s="6">
        <v>3512.5300000000007</v>
      </c>
      <c r="H25" s="6">
        <v>14050.12</v>
      </c>
      <c r="I25" s="10">
        <f t="shared" si="2"/>
        <v>1360494.4</v>
      </c>
      <c r="J25" s="10">
        <f t="shared" si="3"/>
        <v>272098.88000000006</v>
      </c>
      <c r="K25" s="18">
        <f t="shared" si="4"/>
        <v>1088395.52</v>
      </c>
      <c r="L25" s="19">
        <v>2370896.7000000002</v>
      </c>
      <c r="M25" s="2">
        <v>474179.34000000008</v>
      </c>
      <c r="N25" s="2">
        <v>1896717.36</v>
      </c>
      <c r="O25" s="2">
        <v>33410.974999999999</v>
      </c>
      <c r="P25" s="2">
        <v>6682.1949999999997</v>
      </c>
      <c r="Q25" s="2">
        <v>26728.78</v>
      </c>
      <c r="R25" s="11">
        <f t="shared" si="5"/>
        <v>2404307.6750000003</v>
      </c>
      <c r="S25" s="11">
        <f t="shared" si="6"/>
        <v>480861.53500000009</v>
      </c>
      <c r="T25" s="20">
        <f t="shared" si="7"/>
        <v>1923446.1400000001</v>
      </c>
    </row>
    <row r="26" spans="1:20" x14ac:dyDescent="0.25">
      <c r="A26" s="5">
        <v>204</v>
      </c>
      <c r="B26" s="12" t="s">
        <v>20</v>
      </c>
      <c r="C26" s="17">
        <v>2387.2199999999998</v>
      </c>
      <c r="D26" s="6">
        <v>477.44399999999996</v>
      </c>
      <c r="E26" s="6">
        <v>1909.7759999999998</v>
      </c>
      <c r="F26" s="6">
        <v>31.22</v>
      </c>
      <c r="G26" s="6">
        <v>6.2439999999999998</v>
      </c>
      <c r="H26" s="6">
        <v>24.975999999999999</v>
      </c>
      <c r="I26" s="10">
        <f t="shared" si="2"/>
        <v>2418.4399999999996</v>
      </c>
      <c r="J26" s="10">
        <f t="shared" si="3"/>
        <v>483.68799999999999</v>
      </c>
      <c r="K26" s="18">
        <f t="shared" si="4"/>
        <v>1934.752</v>
      </c>
      <c r="L26" s="19">
        <v>4214.55</v>
      </c>
      <c r="M26" s="2">
        <v>842.91000000000008</v>
      </c>
      <c r="N26" s="2">
        <v>3371.6400000000003</v>
      </c>
      <c r="O26" s="2">
        <v>59.387500000000003</v>
      </c>
      <c r="P26" s="2">
        <v>11.877500000000001</v>
      </c>
      <c r="Q26" s="2">
        <v>47.510000000000005</v>
      </c>
      <c r="R26" s="11">
        <f t="shared" si="5"/>
        <v>4273.9375</v>
      </c>
      <c r="S26" s="11">
        <f t="shared" si="6"/>
        <v>854.78750000000014</v>
      </c>
      <c r="T26" s="20">
        <f t="shared" si="7"/>
        <v>3419.1500000000005</v>
      </c>
    </row>
    <row r="27" spans="1:20" x14ac:dyDescent="0.25">
      <c r="A27" s="5">
        <v>215</v>
      </c>
      <c r="B27" s="12" t="s">
        <v>21</v>
      </c>
      <c r="C27" s="17">
        <v>619.44000000000005</v>
      </c>
      <c r="D27" s="6">
        <v>123.88800000000002</v>
      </c>
      <c r="E27" s="6">
        <v>495.55200000000002</v>
      </c>
      <c r="F27" s="6">
        <v>8.1</v>
      </c>
      <c r="G27" s="6">
        <v>1.62</v>
      </c>
      <c r="H27" s="6">
        <v>6.4799999999999995</v>
      </c>
      <c r="I27" s="10">
        <f t="shared" si="2"/>
        <v>627.54000000000008</v>
      </c>
      <c r="J27" s="10">
        <f t="shared" si="3"/>
        <v>125.50800000000002</v>
      </c>
      <c r="K27" s="18">
        <f t="shared" si="4"/>
        <v>502.03200000000004</v>
      </c>
      <c r="L27" s="19">
        <v>1093.6000000000001</v>
      </c>
      <c r="M27" s="2">
        <v>218.72000000000003</v>
      </c>
      <c r="N27" s="2">
        <v>874.88000000000011</v>
      </c>
      <c r="O27" s="2">
        <v>15.4125</v>
      </c>
      <c r="P27" s="2">
        <v>3.0825</v>
      </c>
      <c r="Q27" s="2">
        <v>12.33</v>
      </c>
      <c r="R27" s="11">
        <f t="shared" si="5"/>
        <v>1109.0125</v>
      </c>
      <c r="S27" s="11">
        <f t="shared" si="6"/>
        <v>221.80250000000004</v>
      </c>
      <c r="T27" s="20">
        <f t="shared" si="7"/>
        <v>887.21000000000015</v>
      </c>
    </row>
    <row r="28" spans="1:20" x14ac:dyDescent="0.25">
      <c r="A28" s="5">
        <v>243</v>
      </c>
      <c r="B28" s="12" t="s">
        <v>22</v>
      </c>
      <c r="C28" s="17">
        <v>4559.0600000000004</v>
      </c>
      <c r="D28" s="6">
        <v>911.81200000000013</v>
      </c>
      <c r="E28" s="6">
        <v>3647.2480000000005</v>
      </c>
      <c r="F28" s="6">
        <v>59.62</v>
      </c>
      <c r="G28" s="6">
        <v>11.923999999999999</v>
      </c>
      <c r="H28" s="6">
        <v>47.695999999999998</v>
      </c>
      <c r="I28" s="10">
        <f t="shared" si="2"/>
        <v>4618.68</v>
      </c>
      <c r="J28" s="10">
        <f t="shared" si="3"/>
        <v>923.7360000000001</v>
      </c>
      <c r="K28" s="18">
        <f t="shared" si="4"/>
        <v>3694.9440000000004</v>
      </c>
      <c r="L28" s="19">
        <v>8048.85</v>
      </c>
      <c r="M28" s="2">
        <v>1609.7700000000002</v>
      </c>
      <c r="N28" s="2">
        <v>6439.08</v>
      </c>
      <c r="O28" s="2">
        <v>113.425</v>
      </c>
      <c r="P28" s="2">
        <v>22.685000000000002</v>
      </c>
      <c r="Q28" s="2">
        <v>90.74</v>
      </c>
      <c r="R28" s="11">
        <f t="shared" si="5"/>
        <v>8162.2750000000005</v>
      </c>
      <c r="S28" s="11">
        <f t="shared" si="6"/>
        <v>1632.4550000000002</v>
      </c>
      <c r="T28" s="20">
        <f t="shared" si="7"/>
        <v>6529.82</v>
      </c>
    </row>
    <row r="29" spans="1:20" x14ac:dyDescent="0.25">
      <c r="A29" s="5">
        <v>244</v>
      </c>
      <c r="B29" s="12" t="s">
        <v>23</v>
      </c>
      <c r="C29" s="17">
        <v>3216.41</v>
      </c>
      <c r="D29" s="6">
        <v>643.28200000000004</v>
      </c>
      <c r="E29" s="6">
        <v>2573.1279999999997</v>
      </c>
      <c r="F29" s="6">
        <v>42.06</v>
      </c>
      <c r="G29" s="6">
        <v>8.4120000000000008</v>
      </c>
      <c r="H29" s="6">
        <v>33.648000000000003</v>
      </c>
      <c r="I29" s="10">
        <f t="shared" si="2"/>
        <v>3258.47</v>
      </c>
      <c r="J29" s="10">
        <f t="shared" si="3"/>
        <v>651.69400000000007</v>
      </c>
      <c r="K29" s="18">
        <f t="shared" si="4"/>
        <v>2606.7759999999998</v>
      </c>
      <c r="L29" s="19">
        <v>5678.45</v>
      </c>
      <c r="M29" s="2">
        <v>1135.69</v>
      </c>
      <c r="N29" s="2">
        <v>4542.76</v>
      </c>
      <c r="O29" s="2">
        <v>80.025000000000006</v>
      </c>
      <c r="P29" s="2">
        <v>16.005000000000003</v>
      </c>
      <c r="Q29" s="2">
        <v>64.02000000000001</v>
      </c>
      <c r="R29" s="11">
        <f t="shared" si="5"/>
        <v>5758.4749999999995</v>
      </c>
      <c r="S29" s="11">
        <f t="shared" si="6"/>
        <v>1151.6950000000002</v>
      </c>
      <c r="T29" s="20">
        <f t="shared" si="7"/>
        <v>4606.7800000000007</v>
      </c>
    </row>
    <row r="30" spans="1:20" x14ac:dyDescent="0.25">
      <c r="A30" s="5">
        <v>257</v>
      </c>
      <c r="B30" s="12" t="s">
        <v>24</v>
      </c>
      <c r="C30" s="17">
        <v>7949.95</v>
      </c>
      <c r="D30" s="6">
        <v>1589.99</v>
      </c>
      <c r="E30" s="6">
        <v>6359.96</v>
      </c>
      <c r="F30" s="6">
        <v>103.97</v>
      </c>
      <c r="G30" s="6">
        <v>20.794</v>
      </c>
      <c r="H30" s="6">
        <v>83.176000000000002</v>
      </c>
      <c r="I30" s="10">
        <f t="shared" si="2"/>
        <v>8053.92</v>
      </c>
      <c r="J30" s="10">
        <f t="shared" si="3"/>
        <v>1610.7840000000001</v>
      </c>
      <c r="K30" s="18">
        <f t="shared" si="4"/>
        <v>6443.1360000000004</v>
      </c>
      <c r="L30" s="19">
        <v>14035.350000000002</v>
      </c>
      <c r="M30" s="2">
        <v>2807.0700000000006</v>
      </c>
      <c r="N30" s="2">
        <v>11228.280000000002</v>
      </c>
      <c r="O30" s="2">
        <v>197.78749999999997</v>
      </c>
      <c r="P30" s="2">
        <v>39.557499999999997</v>
      </c>
      <c r="Q30" s="2">
        <v>158.22999999999996</v>
      </c>
      <c r="R30" s="11">
        <f t="shared" si="5"/>
        <v>14233.137500000003</v>
      </c>
      <c r="S30" s="11">
        <f t="shared" si="6"/>
        <v>2846.6275000000005</v>
      </c>
      <c r="T30" s="20">
        <f t="shared" si="7"/>
        <v>11386.510000000002</v>
      </c>
    </row>
    <row r="31" spans="1:20" x14ac:dyDescent="0.25">
      <c r="A31" s="5">
        <v>282</v>
      </c>
      <c r="B31" s="12" t="s">
        <v>26</v>
      </c>
      <c r="C31" s="17">
        <v>2070.27</v>
      </c>
      <c r="D31" s="6">
        <v>414.05400000000003</v>
      </c>
      <c r="E31" s="6">
        <v>1656.2159999999999</v>
      </c>
      <c r="F31" s="6">
        <v>27.07</v>
      </c>
      <c r="G31" s="6">
        <v>5.4140000000000006</v>
      </c>
      <c r="H31" s="6">
        <v>21.655999999999999</v>
      </c>
      <c r="I31" s="10">
        <f t="shared" si="2"/>
        <v>2097.34</v>
      </c>
      <c r="J31" s="10">
        <f t="shared" si="3"/>
        <v>419.46800000000002</v>
      </c>
      <c r="K31" s="18">
        <f t="shared" si="4"/>
        <v>1677.8719999999998</v>
      </c>
      <c r="L31" s="19">
        <v>3654.9875000000002</v>
      </c>
      <c r="M31" s="2">
        <v>730.99750000000006</v>
      </c>
      <c r="N31" s="2">
        <v>2923.9900000000002</v>
      </c>
      <c r="O31" s="2">
        <v>51.512500000000003</v>
      </c>
      <c r="P31" s="2">
        <v>10.302500000000002</v>
      </c>
      <c r="Q31" s="2">
        <v>41.21</v>
      </c>
      <c r="R31" s="11">
        <f t="shared" si="5"/>
        <v>3706.5</v>
      </c>
      <c r="S31" s="11">
        <f t="shared" si="6"/>
        <v>741.30000000000007</v>
      </c>
      <c r="T31" s="20">
        <f t="shared" si="7"/>
        <v>2965.2000000000003</v>
      </c>
    </row>
    <row r="32" spans="1:20" x14ac:dyDescent="0.25">
      <c r="A32" s="5">
        <v>296</v>
      </c>
      <c r="B32" s="12" t="s">
        <v>27</v>
      </c>
      <c r="C32" s="17">
        <v>1556.78</v>
      </c>
      <c r="D32" s="6">
        <v>311.35599999999999</v>
      </c>
      <c r="E32" s="6">
        <v>1245.424</v>
      </c>
      <c r="F32" s="6">
        <v>20.36</v>
      </c>
      <c r="G32" s="6">
        <v>4.0720000000000001</v>
      </c>
      <c r="H32" s="6">
        <v>16.288</v>
      </c>
      <c r="I32" s="10">
        <f t="shared" si="2"/>
        <v>1577.1399999999999</v>
      </c>
      <c r="J32" s="10">
        <f t="shared" si="3"/>
        <v>315.428</v>
      </c>
      <c r="K32" s="18">
        <f t="shared" si="4"/>
        <v>1261.712</v>
      </c>
      <c r="L32" s="19">
        <v>2748.4375</v>
      </c>
      <c r="M32" s="2">
        <v>549.6875</v>
      </c>
      <c r="N32" s="2">
        <v>2198.75</v>
      </c>
      <c r="O32" s="2">
        <v>38.737499999999997</v>
      </c>
      <c r="P32" s="2">
        <v>7.7474999999999996</v>
      </c>
      <c r="Q32" s="2">
        <v>30.99</v>
      </c>
      <c r="R32" s="11">
        <f t="shared" si="5"/>
        <v>2787.1750000000002</v>
      </c>
      <c r="S32" s="11">
        <f t="shared" si="6"/>
        <v>557.43499999999995</v>
      </c>
      <c r="T32" s="20">
        <f t="shared" si="7"/>
        <v>2229.7399999999998</v>
      </c>
    </row>
    <row r="33" spans="1:20" x14ac:dyDescent="0.25">
      <c r="A33" s="5">
        <v>298</v>
      </c>
      <c r="B33" s="12" t="s">
        <v>57</v>
      </c>
      <c r="C33" s="17">
        <v>137452.48000000001</v>
      </c>
      <c r="D33" s="6">
        <v>27490.496000000003</v>
      </c>
      <c r="E33" s="6">
        <v>109961.98400000001</v>
      </c>
      <c r="F33" s="6">
        <v>1797.58</v>
      </c>
      <c r="G33" s="6">
        <v>359.51600000000002</v>
      </c>
      <c r="H33" s="6">
        <v>1438.0639999999999</v>
      </c>
      <c r="I33" s="10">
        <f t="shared" si="2"/>
        <v>139250.06</v>
      </c>
      <c r="J33" s="10">
        <f t="shared" si="3"/>
        <v>27850.012000000002</v>
      </c>
      <c r="K33" s="18">
        <f t="shared" si="4"/>
        <v>111400.04800000001</v>
      </c>
      <c r="L33" s="19">
        <v>242667.31250000006</v>
      </c>
      <c r="M33" s="2">
        <v>48533.462500000016</v>
      </c>
      <c r="N33" s="2">
        <v>194133.85000000003</v>
      </c>
      <c r="O33" s="2">
        <v>3419.7</v>
      </c>
      <c r="P33" s="2">
        <v>683.94</v>
      </c>
      <c r="Q33" s="2">
        <v>2735.7599999999998</v>
      </c>
      <c r="R33" s="11">
        <f t="shared" si="5"/>
        <v>246087.01250000007</v>
      </c>
      <c r="S33" s="11">
        <f t="shared" si="6"/>
        <v>49217.402500000018</v>
      </c>
      <c r="T33" s="20">
        <f t="shared" si="7"/>
        <v>196869.61000000004</v>
      </c>
    </row>
    <row r="34" spans="1:20" x14ac:dyDescent="0.25">
      <c r="A34" s="5">
        <v>319</v>
      </c>
      <c r="B34" s="12" t="s">
        <v>28</v>
      </c>
      <c r="C34" s="17">
        <v>227844.32</v>
      </c>
      <c r="D34" s="6">
        <v>45568.864000000001</v>
      </c>
      <c r="E34" s="6">
        <v>182275.45600000001</v>
      </c>
      <c r="F34" s="6">
        <v>2979.71</v>
      </c>
      <c r="G34" s="6">
        <v>595.94200000000001</v>
      </c>
      <c r="H34" s="6">
        <v>2383.768</v>
      </c>
      <c r="I34" s="10">
        <f t="shared" si="2"/>
        <v>230824.03</v>
      </c>
      <c r="J34" s="10">
        <f t="shared" si="3"/>
        <v>46164.806000000004</v>
      </c>
      <c r="K34" s="18">
        <f t="shared" si="4"/>
        <v>184659.22400000002</v>
      </c>
      <c r="L34" s="19">
        <v>402250.78749999998</v>
      </c>
      <c r="M34" s="2">
        <v>80450.157500000001</v>
      </c>
      <c r="N34" s="2">
        <v>321800.63</v>
      </c>
      <c r="O34" s="2">
        <v>5668.5749999999989</v>
      </c>
      <c r="P34" s="2">
        <v>1133.7149999999999</v>
      </c>
      <c r="Q34" s="2">
        <v>4534.8599999999988</v>
      </c>
      <c r="R34" s="11">
        <f t="shared" si="5"/>
        <v>407919.36249999999</v>
      </c>
      <c r="S34" s="11">
        <f t="shared" si="6"/>
        <v>81583.872499999998</v>
      </c>
      <c r="T34" s="20">
        <f t="shared" si="7"/>
        <v>326335.49</v>
      </c>
    </row>
    <row r="35" spans="1:20" x14ac:dyDescent="0.25">
      <c r="A35" s="5">
        <v>339</v>
      </c>
      <c r="B35" s="12" t="s">
        <v>29</v>
      </c>
      <c r="C35" s="17">
        <v>863.59</v>
      </c>
      <c r="D35" s="6">
        <v>172.71800000000002</v>
      </c>
      <c r="E35" s="6">
        <v>690.87200000000007</v>
      </c>
      <c r="F35" s="6">
        <v>11.29</v>
      </c>
      <c r="G35" s="6">
        <v>2.258</v>
      </c>
      <c r="H35" s="6">
        <v>9.032</v>
      </c>
      <c r="I35" s="10">
        <f t="shared" si="2"/>
        <v>874.88</v>
      </c>
      <c r="J35" s="10">
        <f t="shared" si="3"/>
        <v>174.97600000000003</v>
      </c>
      <c r="K35" s="18">
        <f t="shared" si="4"/>
        <v>699.90400000000011</v>
      </c>
      <c r="L35" s="19">
        <v>1524.6375</v>
      </c>
      <c r="M35" s="2">
        <v>304.92750000000001</v>
      </c>
      <c r="N35" s="2">
        <v>1219.71</v>
      </c>
      <c r="O35" s="2">
        <v>21.487500000000004</v>
      </c>
      <c r="P35" s="2">
        <v>4.2975000000000012</v>
      </c>
      <c r="Q35" s="2">
        <v>17.190000000000005</v>
      </c>
      <c r="R35" s="11">
        <f t="shared" si="5"/>
        <v>1546.125</v>
      </c>
      <c r="S35" s="11">
        <f t="shared" si="6"/>
        <v>309.22500000000002</v>
      </c>
      <c r="T35" s="20">
        <f t="shared" si="7"/>
        <v>1236.9000000000001</v>
      </c>
    </row>
    <row r="36" spans="1:20" x14ac:dyDescent="0.25">
      <c r="A36" s="5">
        <v>354</v>
      </c>
      <c r="B36" s="12" t="s">
        <v>30</v>
      </c>
      <c r="C36" s="17">
        <v>27305.31</v>
      </c>
      <c r="D36" s="6">
        <v>5461.0620000000008</v>
      </c>
      <c r="E36" s="6">
        <v>21844.248</v>
      </c>
      <c r="F36" s="6">
        <v>357.09</v>
      </c>
      <c r="G36" s="6">
        <v>71.417999999999992</v>
      </c>
      <c r="H36" s="6">
        <v>285.67199999999997</v>
      </c>
      <c r="I36" s="10">
        <f t="shared" si="2"/>
        <v>27662.400000000001</v>
      </c>
      <c r="J36" s="10">
        <f t="shared" si="3"/>
        <v>5532.4800000000005</v>
      </c>
      <c r="K36" s="18">
        <f t="shared" si="4"/>
        <v>22129.919999999998</v>
      </c>
      <c r="L36" s="19">
        <v>48206.512499999997</v>
      </c>
      <c r="M36" s="2">
        <v>9641.3024999999998</v>
      </c>
      <c r="N36" s="2">
        <v>38565.21</v>
      </c>
      <c r="O36" s="2">
        <v>679.33749999999998</v>
      </c>
      <c r="P36" s="2">
        <v>135.86750000000001</v>
      </c>
      <c r="Q36" s="2">
        <v>543.47</v>
      </c>
      <c r="R36" s="11">
        <f t="shared" si="5"/>
        <v>48885.85</v>
      </c>
      <c r="S36" s="11">
        <f t="shared" si="6"/>
        <v>9777.17</v>
      </c>
      <c r="T36" s="20">
        <f t="shared" si="7"/>
        <v>39108.68</v>
      </c>
    </row>
    <row r="37" spans="1:20" x14ac:dyDescent="0.25">
      <c r="A37" s="5">
        <v>355</v>
      </c>
      <c r="B37" s="12" t="s">
        <v>31</v>
      </c>
      <c r="C37" s="17">
        <v>8251.65</v>
      </c>
      <c r="D37" s="6">
        <v>1650.33</v>
      </c>
      <c r="E37" s="6">
        <v>6601.32</v>
      </c>
      <c r="F37" s="6">
        <v>107.91</v>
      </c>
      <c r="G37" s="6">
        <v>21.582000000000001</v>
      </c>
      <c r="H37" s="6">
        <v>86.328000000000003</v>
      </c>
      <c r="I37" s="10">
        <f t="shared" si="2"/>
        <v>8359.56</v>
      </c>
      <c r="J37" s="10">
        <f t="shared" si="3"/>
        <v>1671.912</v>
      </c>
      <c r="K37" s="18">
        <f t="shared" si="4"/>
        <v>6687.6480000000001</v>
      </c>
      <c r="L37" s="19">
        <v>14567.987499999999</v>
      </c>
      <c r="M37" s="2">
        <v>2913.5974999999999</v>
      </c>
      <c r="N37" s="2">
        <v>11654.39</v>
      </c>
      <c r="O37" s="2">
        <v>205.3</v>
      </c>
      <c r="P37" s="2">
        <v>41.06</v>
      </c>
      <c r="Q37" s="2">
        <v>164.24</v>
      </c>
      <c r="R37" s="11">
        <f t="shared" si="5"/>
        <v>14773.287499999999</v>
      </c>
      <c r="S37" s="11">
        <f t="shared" si="6"/>
        <v>2954.6574999999998</v>
      </c>
      <c r="T37" s="20">
        <f t="shared" si="7"/>
        <v>11818.63</v>
      </c>
    </row>
    <row r="38" spans="1:20" x14ac:dyDescent="0.25">
      <c r="A38" s="5">
        <v>366</v>
      </c>
      <c r="B38" s="12" t="s">
        <v>36</v>
      </c>
      <c r="C38" s="17">
        <v>2624.08</v>
      </c>
      <c r="D38" s="6">
        <v>524.81600000000003</v>
      </c>
      <c r="E38" s="6">
        <v>2099.2640000000001</v>
      </c>
      <c r="F38" s="6">
        <v>34.32</v>
      </c>
      <c r="G38" s="6">
        <v>6.8640000000000008</v>
      </c>
      <c r="H38" s="6">
        <v>27.456</v>
      </c>
      <c r="I38" s="10">
        <f t="shared" si="2"/>
        <v>2658.4</v>
      </c>
      <c r="J38" s="10">
        <f t="shared" si="3"/>
        <v>531.68000000000006</v>
      </c>
      <c r="K38" s="18">
        <f t="shared" si="4"/>
        <v>2126.7200000000003</v>
      </c>
      <c r="L38" s="19">
        <v>4632.7299999999996</v>
      </c>
      <c r="M38" s="2">
        <v>926.54499999999996</v>
      </c>
      <c r="N38" s="2">
        <v>3706.1799999999994</v>
      </c>
      <c r="O38" s="2">
        <v>65.287499999999994</v>
      </c>
      <c r="P38" s="2">
        <v>13.057499999999999</v>
      </c>
      <c r="Q38" s="2">
        <v>52.23</v>
      </c>
      <c r="R38" s="11">
        <f t="shared" si="5"/>
        <v>4698.0174999999999</v>
      </c>
      <c r="S38" s="11">
        <f t="shared" si="6"/>
        <v>939.60249999999996</v>
      </c>
      <c r="T38" s="20">
        <f t="shared" si="7"/>
        <v>3758.4099999999994</v>
      </c>
    </row>
    <row r="39" spans="1:20" x14ac:dyDescent="0.25">
      <c r="A39" s="5">
        <v>367</v>
      </c>
      <c r="B39" s="12" t="s">
        <v>32</v>
      </c>
      <c r="C39" s="17">
        <v>517413.47</v>
      </c>
      <c r="D39" s="6">
        <v>103482.694</v>
      </c>
      <c r="E39" s="6">
        <v>413930.77599999995</v>
      </c>
      <c r="F39" s="6">
        <v>6766.66</v>
      </c>
      <c r="G39" s="6">
        <v>1353.3320000000001</v>
      </c>
      <c r="H39" s="6">
        <v>5413.3279999999995</v>
      </c>
      <c r="I39" s="10">
        <f t="shared" si="2"/>
        <v>524180.12999999995</v>
      </c>
      <c r="J39" s="10">
        <f t="shared" si="3"/>
        <v>104836.026</v>
      </c>
      <c r="K39" s="18">
        <f t="shared" si="4"/>
        <v>419344.10399999993</v>
      </c>
      <c r="L39" s="19">
        <v>913474.47499999998</v>
      </c>
      <c r="M39" s="2">
        <v>182694.89500000002</v>
      </c>
      <c r="N39" s="2">
        <v>730779.58</v>
      </c>
      <c r="O39" s="2">
        <v>12872.8</v>
      </c>
      <c r="P39" s="2">
        <v>2574.56</v>
      </c>
      <c r="Q39" s="2">
        <v>10298.24</v>
      </c>
      <c r="R39" s="11">
        <f t="shared" si="5"/>
        <v>926347.27500000002</v>
      </c>
      <c r="S39" s="11">
        <f t="shared" si="6"/>
        <v>185269.45500000002</v>
      </c>
      <c r="T39" s="20">
        <f t="shared" si="7"/>
        <v>741077.82</v>
      </c>
    </row>
    <row r="40" spans="1:20" x14ac:dyDescent="0.25">
      <c r="A40" s="5">
        <v>373</v>
      </c>
      <c r="B40" s="12" t="s">
        <v>33</v>
      </c>
      <c r="C40" s="17">
        <v>1034.42</v>
      </c>
      <c r="D40" s="6">
        <v>206.88400000000001</v>
      </c>
      <c r="E40" s="6">
        <v>827.53600000000006</v>
      </c>
      <c r="F40" s="6">
        <v>13.53</v>
      </c>
      <c r="G40" s="6">
        <v>2.706</v>
      </c>
      <c r="H40" s="6">
        <v>10.824</v>
      </c>
      <c r="I40" s="10">
        <f t="shared" si="2"/>
        <v>1047.95</v>
      </c>
      <c r="J40" s="10">
        <f t="shared" si="3"/>
        <v>209.59</v>
      </c>
      <c r="K40" s="18">
        <f t="shared" si="4"/>
        <v>838.36</v>
      </c>
      <c r="L40" s="19">
        <v>1826.2375000000004</v>
      </c>
      <c r="M40" s="2">
        <v>365.24750000000012</v>
      </c>
      <c r="N40" s="2">
        <v>1460.9900000000002</v>
      </c>
      <c r="O40" s="2">
        <v>25.737500000000001</v>
      </c>
      <c r="P40" s="2">
        <v>5.1475000000000009</v>
      </c>
      <c r="Q40" s="2">
        <v>20.59</v>
      </c>
      <c r="R40" s="11">
        <f t="shared" si="5"/>
        <v>1851.9750000000004</v>
      </c>
      <c r="S40" s="11">
        <f t="shared" si="6"/>
        <v>370.3950000000001</v>
      </c>
      <c r="T40" s="20">
        <f t="shared" si="7"/>
        <v>1481.5800000000002</v>
      </c>
    </row>
    <row r="41" spans="1:20" x14ac:dyDescent="0.25">
      <c r="A41" s="5">
        <v>400</v>
      </c>
      <c r="B41" s="12" t="s">
        <v>35</v>
      </c>
      <c r="C41" s="17">
        <v>250270.85</v>
      </c>
      <c r="D41" s="6">
        <v>50054.170000000006</v>
      </c>
      <c r="E41" s="6">
        <v>200216.68</v>
      </c>
      <c r="F41" s="6">
        <v>3273</v>
      </c>
      <c r="G41" s="6">
        <v>654.6</v>
      </c>
      <c r="H41" s="6">
        <v>2618.4</v>
      </c>
      <c r="I41" s="10">
        <f t="shared" si="2"/>
        <v>253543.85</v>
      </c>
      <c r="J41" s="10">
        <f t="shared" si="3"/>
        <v>50708.770000000004</v>
      </c>
      <c r="K41" s="18">
        <f t="shared" si="4"/>
        <v>202835.08</v>
      </c>
      <c r="L41" s="19">
        <v>441844.01250000001</v>
      </c>
      <c r="M41" s="2">
        <v>88368.802500000005</v>
      </c>
      <c r="N41" s="2">
        <v>353475.21</v>
      </c>
      <c r="O41" s="2">
        <v>6226.5249999999996</v>
      </c>
      <c r="P41" s="2">
        <v>1245.3050000000001</v>
      </c>
      <c r="Q41" s="2">
        <v>4981.2199999999993</v>
      </c>
      <c r="R41" s="11">
        <f t="shared" si="5"/>
        <v>448070.53750000003</v>
      </c>
      <c r="S41" s="11">
        <f t="shared" si="6"/>
        <v>89614.107499999998</v>
      </c>
      <c r="T41" s="20">
        <f t="shared" si="7"/>
        <v>358456.43</v>
      </c>
    </row>
    <row r="42" spans="1:20" x14ac:dyDescent="0.25">
      <c r="A42" s="5">
        <v>465</v>
      </c>
      <c r="B42" s="12" t="s">
        <v>59</v>
      </c>
      <c r="C42" s="17">
        <v>31347.94</v>
      </c>
      <c r="D42" s="6">
        <v>6269.5879999999997</v>
      </c>
      <c r="E42" s="6">
        <v>25078.351999999999</v>
      </c>
      <c r="F42" s="6">
        <v>409.96</v>
      </c>
      <c r="G42" s="6">
        <v>81.992000000000004</v>
      </c>
      <c r="H42" s="6">
        <v>327.96799999999996</v>
      </c>
      <c r="I42" s="10">
        <f t="shared" si="2"/>
        <v>31757.899999999998</v>
      </c>
      <c r="J42" s="10">
        <f t="shared" si="3"/>
        <v>6351.58</v>
      </c>
      <c r="K42" s="18">
        <f t="shared" si="4"/>
        <v>25406.32</v>
      </c>
      <c r="L42" s="19">
        <v>55343.637499999997</v>
      </c>
      <c r="M42" s="2">
        <v>11068.727500000001</v>
      </c>
      <c r="N42" s="2">
        <v>44274.909999999996</v>
      </c>
      <c r="O42" s="2">
        <v>779.91249999999991</v>
      </c>
      <c r="P42" s="2">
        <v>155.98249999999999</v>
      </c>
      <c r="Q42" s="2">
        <v>623.92999999999995</v>
      </c>
      <c r="R42" s="11">
        <f t="shared" si="5"/>
        <v>56123.549999999996</v>
      </c>
      <c r="S42" s="11">
        <f t="shared" si="6"/>
        <v>11224.710000000001</v>
      </c>
      <c r="T42" s="20">
        <f t="shared" si="7"/>
        <v>44898.84</v>
      </c>
    </row>
    <row r="43" spans="1:20" x14ac:dyDescent="0.25">
      <c r="A43" s="5">
        <v>483</v>
      </c>
      <c r="B43" s="12" t="s">
        <v>37</v>
      </c>
      <c r="C43" s="17">
        <v>3103.82</v>
      </c>
      <c r="D43" s="6">
        <v>620.76400000000012</v>
      </c>
      <c r="E43" s="6">
        <v>2483.056</v>
      </c>
      <c r="F43" s="6">
        <v>40.590000000000003</v>
      </c>
      <c r="G43" s="6">
        <v>8.1180000000000003</v>
      </c>
      <c r="H43" s="6">
        <v>32.472000000000001</v>
      </c>
      <c r="I43" s="10">
        <f t="shared" si="2"/>
        <v>3144.4100000000003</v>
      </c>
      <c r="J43" s="10">
        <f t="shared" si="3"/>
        <v>628.88200000000018</v>
      </c>
      <c r="K43" s="18">
        <f t="shared" si="4"/>
        <v>2515.5280000000002</v>
      </c>
      <c r="L43" s="19">
        <v>5479.6875</v>
      </c>
      <c r="M43" s="2">
        <v>1095.9375</v>
      </c>
      <c r="N43" s="2">
        <v>4383.75</v>
      </c>
      <c r="O43" s="2">
        <v>77.224999999999994</v>
      </c>
      <c r="P43" s="2">
        <v>15.445</v>
      </c>
      <c r="Q43" s="2">
        <v>61.779999999999994</v>
      </c>
      <c r="R43" s="11">
        <f t="shared" si="5"/>
        <v>5556.9125000000004</v>
      </c>
      <c r="S43" s="11">
        <f t="shared" si="6"/>
        <v>1111.3824999999999</v>
      </c>
      <c r="T43" s="20">
        <f t="shared" si="7"/>
        <v>4445.53</v>
      </c>
    </row>
    <row r="44" spans="1:20" x14ac:dyDescent="0.25">
      <c r="A44" s="5">
        <v>488</v>
      </c>
      <c r="B44" s="12" t="s">
        <v>38</v>
      </c>
      <c r="C44" s="17">
        <v>657.22</v>
      </c>
      <c r="D44" s="6">
        <v>131.44400000000002</v>
      </c>
      <c r="E44" s="6">
        <v>525.77600000000007</v>
      </c>
      <c r="F44" s="6">
        <v>8.6</v>
      </c>
      <c r="G44" s="6">
        <v>1.72</v>
      </c>
      <c r="H44" s="6">
        <v>6.88</v>
      </c>
      <c r="I44" s="10">
        <f t="shared" si="2"/>
        <v>665.82</v>
      </c>
      <c r="J44" s="10">
        <f t="shared" si="3"/>
        <v>133.16400000000002</v>
      </c>
      <c r="K44" s="18">
        <f t="shared" si="4"/>
        <v>532.65600000000006</v>
      </c>
      <c r="L44" s="19">
        <v>1160.3</v>
      </c>
      <c r="M44" s="2">
        <v>232.06</v>
      </c>
      <c r="N44" s="2">
        <v>928.24</v>
      </c>
      <c r="O44" s="2">
        <v>16.350000000000001</v>
      </c>
      <c r="P44" s="2">
        <v>3.2700000000000005</v>
      </c>
      <c r="Q44" s="2">
        <v>13.080000000000002</v>
      </c>
      <c r="R44" s="11">
        <f t="shared" si="5"/>
        <v>1176.6499999999999</v>
      </c>
      <c r="S44" s="11">
        <f t="shared" si="6"/>
        <v>235.33</v>
      </c>
      <c r="T44" s="20">
        <f t="shared" si="7"/>
        <v>941.32</v>
      </c>
    </row>
    <row r="45" spans="1:20" x14ac:dyDescent="0.25">
      <c r="A45" s="5">
        <v>502</v>
      </c>
      <c r="B45" s="12" t="s">
        <v>39</v>
      </c>
      <c r="C45" s="17">
        <v>2685.14</v>
      </c>
      <c r="D45" s="6">
        <v>537.02800000000002</v>
      </c>
      <c r="E45" s="6">
        <v>2148.1120000000001</v>
      </c>
      <c r="F45" s="6">
        <v>35.119999999999997</v>
      </c>
      <c r="G45" s="6">
        <v>7.024</v>
      </c>
      <c r="H45" s="6">
        <v>28.095999999999997</v>
      </c>
      <c r="I45" s="10">
        <f t="shared" si="2"/>
        <v>2720.2599999999998</v>
      </c>
      <c r="J45" s="10">
        <f t="shared" si="3"/>
        <v>544.05200000000002</v>
      </c>
      <c r="K45" s="18">
        <f t="shared" si="4"/>
        <v>2176.2080000000001</v>
      </c>
      <c r="L45" s="19">
        <v>4740.5125000000007</v>
      </c>
      <c r="M45" s="2">
        <v>948.10250000000019</v>
      </c>
      <c r="N45" s="2">
        <v>3792.4100000000008</v>
      </c>
      <c r="O45" s="2">
        <v>66.8</v>
      </c>
      <c r="P45" s="2">
        <v>13.36</v>
      </c>
      <c r="Q45" s="2">
        <v>53.44</v>
      </c>
      <c r="R45" s="11">
        <f t="shared" si="5"/>
        <v>4807.3125000000009</v>
      </c>
      <c r="S45" s="11">
        <f t="shared" si="6"/>
        <v>961.4625000000002</v>
      </c>
      <c r="T45" s="20">
        <f t="shared" si="7"/>
        <v>3845.8500000000008</v>
      </c>
    </row>
    <row r="46" spans="1:20" x14ac:dyDescent="0.25">
      <c r="A46" s="5">
        <v>521</v>
      </c>
      <c r="B46" s="12" t="s">
        <v>40</v>
      </c>
      <c r="C46" s="17">
        <v>46224.62</v>
      </c>
      <c r="D46" s="6">
        <v>9244.9240000000009</v>
      </c>
      <c r="E46" s="6">
        <v>36979.696000000004</v>
      </c>
      <c r="F46" s="6">
        <v>604.52</v>
      </c>
      <c r="G46" s="6">
        <v>120.904</v>
      </c>
      <c r="H46" s="6">
        <v>483.61599999999999</v>
      </c>
      <c r="I46" s="10">
        <f t="shared" si="2"/>
        <v>46829.14</v>
      </c>
      <c r="J46" s="10">
        <f t="shared" si="3"/>
        <v>9365.8280000000013</v>
      </c>
      <c r="K46" s="18">
        <f t="shared" si="4"/>
        <v>37463.312000000005</v>
      </c>
      <c r="L46" s="19">
        <v>81607.862500000017</v>
      </c>
      <c r="M46" s="2">
        <v>16321.572500000004</v>
      </c>
      <c r="N46" s="2">
        <v>65286.290000000015</v>
      </c>
      <c r="O46" s="2">
        <v>1150.0250000000001</v>
      </c>
      <c r="P46" s="2">
        <v>230.00500000000002</v>
      </c>
      <c r="Q46" s="2">
        <v>920.0200000000001</v>
      </c>
      <c r="R46" s="11">
        <f t="shared" si="5"/>
        <v>82757.887500000012</v>
      </c>
      <c r="S46" s="11">
        <f t="shared" si="6"/>
        <v>16551.577500000003</v>
      </c>
      <c r="T46" s="20">
        <f t="shared" si="7"/>
        <v>66206.310000000012</v>
      </c>
    </row>
    <row r="47" spans="1:20" x14ac:dyDescent="0.25">
      <c r="A47" s="5">
        <v>525</v>
      </c>
      <c r="B47" s="12" t="s">
        <v>41</v>
      </c>
      <c r="C47" s="17">
        <v>347938.06</v>
      </c>
      <c r="D47" s="6">
        <v>69587.612000000008</v>
      </c>
      <c r="E47" s="6">
        <v>278350.44799999997</v>
      </c>
      <c r="F47" s="6">
        <v>4550.28</v>
      </c>
      <c r="G47" s="6">
        <v>910.05600000000004</v>
      </c>
      <c r="H47" s="6">
        <v>3640.2239999999997</v>
      </c>
      <c r="I47" s="10">
        <f t="shared" si="2"/>
        <v>352488.34</v>
      </c>
      <c r="J47" s="10">
        <f t="shared" si="3"/>
        <v>70497.668000000005</v>
      </c>
      <c r="K47" s="18">
        <f t="shared" si="4"/>
        <v>281990.67199999996</v>
      </c>
      <c r="L47" s="19">
        <v>614271.86250000005</v>
      </c>
      <c r="M47" s="2">
        <v>122854.37250000001</v>
      </c>
      <c r="N47" s="2">
        <v>491417.49000000005</v>
      </c>
      <c r="O47" s="2">
        <v>8656.4</v>
      </c>
      <c r="P47" s="2">
        <v>1731.28</v>
      </c>
      <c r="Q47" s="2">
        <v>6925.12</v>
      </c>
      <c r="R47" s="11">
        <f t="shared" si="5"/>
        <v>622928.26250000007</v>
      </c>
      <c r="S47" s="11">
        <f t="shared" si="6"/>
        <v>124585.65250000001</v>
      </c>
      <c r="T47" s="20">
        <f t="shared" si="7"/>
        <v>498342.61000000004</v>
      </c>
    </row>
    <row r="48" spans="1:20" x14ac:dyDescent="0.25">
      <c r="A48" s="5">
        <v>549</v>
      </c>
      <c r="B48" s="12" t="s">
        <v>42</v>
      </c>
      <c r="C48" s="17">
        <v>5563.34</v>
      </c>
      <c r="D48" s="6">
        <v>1112.6680000000001</v>
      </c>
      <c r="E48" s="6">
        <v>4450.6720000000005</v>
      </c>
      <c r="F48" s="6">
        <v>72.760000000000005</v>
      </c>
      <c r="G48" s="6">
        <v>14.552000000000001</v>
      </c>
      <c r="H48" s="6">
        <v>58.208000000000006</v>
      </c>
      <c r="I48" s="10">
        <f t="shared" si="2"/>
        <v>5636.1</v>
      </c>
      <c r="J48" s="10">
        <f t="shared" si="3"/>
        <v>1127.22</v>
      </c>
      <c r="K48" s="18">
        <f t="shared" si="4"/>
        <v>4508.88</v>
      </c>
      <c r="L48" s="19">
        <v>9821.875</v>
      </c>
      <c r="M48" s="2">
        <v>1964.375</v>
      </c>
      <c r="N48" s="2">
        <v>7857.5</v>
      </c>
      <c r="O48" s="2">
        <v>138.41249999999999</v>
      </c>
      <c r="P48" s="2">
        <v>27.682500000000001</v>
      </c>
      <c r="Q48" s="2">
        <v>110.72999999999999</v>
      </c>
      <c r="R48" s="11">
        <f t="shared" si="5"/>
        <v>9960.2875000000004</v>
      </c>
      <c r="S48" s="11">
        <f t="shared" si="6"/>
        <v>1992.0574999999999</v>
      </c>
      <c r="T48" s="20">
        <f t="shared" si="7"/>
        <v>7968.23</v>
      </c>
    </row>
    <row r="49" spans="1:20" x14ac:dyDescent="0.25">
      <c r="A49" s="5">
        <v>550</v>
      </c>
      <c r="B49" s="12" t="s">
        <v>43</v>
      </c>
      <c r="C49" s="17">
        <v>3430.42</v>
      </c>
      <c r="D49" s="6">
        <v>686.08400000000006</v>
      </c>
      <c r="E49" s="6">
        <v>2744.3360000000002</v>
      </c>
      <c r="F49" s="6">
        <v>44.86</v>
      </c>
      <c r="G49" s="6">
        <v>8.9719999999999995</v>
      </c>
      <c r="H49" s="6">
        <v>35.887999999999998</v>
      </c>
      <c r="I49" s="10">
        <f t="shared" si="2"/>
        <v>3475.28</v>
      </c>
      <c r="J49" s="10">
        <f t="shared" si="3"/>
        <v>695.05600000000004</v>
      </c>
      <c r="K49" s="18">
        <f t="shared" si="4"/>
        <v>2780.2240000000002</v>
      </c>
      <c r="L49" s="19">
        <v>6056.2875000000004</v>
      </c>
      <c r="M49" s="2">
        <v>1211.2575000000002</v>
      </c>
      <c r="N49" s="2">
        <v>4845.0300000000007</v>
      </c>
      <c r="O49" s="2">
        <v>85.35</v>
      </c>
      <c r="P49" s="2">
        <v>17.07</v>
      </c>
      <c r="Q49" s="2">
        <v>68.28</v>
      </c>
      <c r="R49" s="11">
        <f t="shared" si="5"/>
        <v>6141.6375000000007</v>
      </c>
      <c r="S49" s="11">
        <f t="shared" si="6"/>
        <v>1228.3275000000001</v>
      </c>
      <c r="T49" s="20">
        <f t="shared" si="7"/>
        <v>4913.3100000000004</v>
      </c>
    </row>
    <row r="50" spans="1:20" x14ac:dyDescent="0.25">
      <c r="A50" s="5">
        <v>557</v>
      </c>
      <c r="B50" s="12" t="s">
        <v>44</v>
      </c>
      <c r="C50" s="17">
        <v>23558.11</v>
      </c>
      <c r="D50" s="6">
        <v>4711.6220000000003</v>
      </c>
      <c r="E50" s="6">
        <v>18846.488000000001</v>
      </c>
      <c r="F50" s="6">
        <v>308.08999999999997</v>
      </c>
      <c r="G50" s="6">
        <v>61.617999999999995</v>
      </c>
      <c r="H50" s="6">
        <v>246.47199999999998</v>
      </c>
      <c r="I50" s="10">
        <f t="shared" si="2"/>
        <v>23866.2</v>
      </c>
      <c r="J50" s="10">
        <f t="shared" si="3"/>
        <v>4773.2400000000007</v>
      </c>
      <c r="K50" s="18">
        <f t="shared" si="4"/>
        <v>19092.960000000003</v>
      </c>
      <c r="L50" s="19">
        <v>41590.980000000003</v>
      </c>
      <c r="M50" s="2">
        <v>8318.1949999999997</v>
      </c>
      <c r="N50" s="2">
        <v>33272.78</v>
      </c>
      <c r="O50" s="2">
        <v>586.1</v>
      </c>
      <c r="P50" s="2">
        <v>117.22000000000001</v>
      </c>
      <c r="Q50" s="2">
        <v>468.88</v>
      </c>
      <c r="R50" s="11">
        <f t="shared" si="5"/>
        <v>42177.08</v>
      </c>
      <c r="S50" s="11">
        <f t="shared" si="6"/>
        <v>8435.4149999999991</v>
      </c>
      <c r="T50" s="20">
        <f t="shared" si="7"/>
        <v>33741.659999999996</v>
      </c>
    </row>
    <row r="51" spans="1:20" x14ac:dyDescent="0.25">
      <c r="A51" s="5">
        <v>589</v>
      </c>
      <c r="B51" s="12" t="s">
        <v>45</v>
      </c>
      <c r="C51" s="17">
        <v>3618.79</v>
      </c>
      <c r="D51" s="6">
        <v>723.75800000000004</v>
      </c>
      <c r="E51" s="6">
        <v>2895.0320000000002</v>
      </c>
      <c r="F51" s="6">
        <v>47.33</v>
      </c>
      <c r="G51" s="6">
        <v>9.4659999999999993</v>
      </c>
      <c r="H51" s="6">
        <v>37.863999999999997</v>
      </c>
      <c r="I51" s="10">
        <f t="shared" si="2"/>
        <v>3666.12</v>
      </c>
      <c r="J51" s="10">
        <f t="shared" si="3"/>
        <v>733.22400000000005</v>
      </c>
      <c r="K51" s="18">
        <f t="shared" si="4"/>
        <v>2932.8960000000002</v>
      </c>
      <c r="L51" s="19">
        <v>6388.85</v>
      </c>
      <c r="M51" s="2">
        <v>1277.7700000000002</v>
      </c>
      <c r="N51" s="2">
        <v>5111.08</v>
      </c>
      <c r="O51" s="2">
        <v>90.037499999999994</v>
      </c>
      <c r="P51" s="2">
        <v>18.0075</v>
      </c>
      <c r="Q51" s="2">
        <v>72.03</v>
      </c>
      <c r="R51" s="11">
        <f t="shared" si="5"/>
        <v>6478.8875000000007</v>
      </c>
      <c r="S51" s="11">
        <f t="shared" si="6"/>
        <v>1295.7775000000001</v>
      </c>
      <c r="T51" s="20">
        <f t="shared" si="7"/>
        <v>5183.1099999999997</v>
      </c>
    </row>
    <row r="52" spans="1:20" x14ac:dyDescent="0.25">
      <c r="A52" s="5">
        <v>601</v>
      </c>
      <c r="B52" s="12" t="s">
        <v>46</v>
      </c>
      <c r="C52" s="17">
        <v>1031.7</v>
      </c>
      <c r="D52" s="6">
        <v>206.34000000000003</v>
      </c>
      <c r="E52" s="6">
        <v>825.36</v>
      </c>
      <c r="F52" s="6">
        <v>13.49</v>
      </c>
      <c r="G52" s="6">
        <v>2.6980000000000004</v>
      </c>
      <c r="H52" s="6">
        <v>10.792</v>
      </c>
      <c r="I52" s="10">
        <f t="shared" si="2"/>
        <v>1045.19</v>
      </c>
      <c r="J52" s="10">
        <f t="shared" si="3"/>
        <v>209.03800000000004</v>
      </c>
      <c r="K52" s="18">
        <f t="shared" si="4"/>
        <v>836.15200000000004</v>
      </c>
      <c r="L52" s="19">
        <v>1821.4375</v>
      </c>
      <c r="M52" s="2">
        <v>364.28750000000002</v>
      </c>
      <c r="N52" s="2">
        <v>1457.15</v>
      </c>
      <c r="O52" s="2">
        <v>25.662500000000001</v>
      </c>
      <c r="P52" s="2">
        <v>5.1325000000000003</v>
      </c>
      <c r="Q52" s="2">
        <v>20.53</v>
      </c>
      <c r="R52" s="11">
        <f t="shared" si="5"/>
        <v>1847.1</v>
      </c>
      <c r="S52" s="11">
        <f t="shared" si="6"/>
        <v>369.42</v>
      </c>
      <c r="T52" s="20">
        <f t="shared" si="7"/>
        <v>1477.68</v>
      </c>
    </row>
    <row r="53" spans="1:20" x14ac:dyDescent="0.25">
      <c r="A53" s="5">
        <v>634</v>
      </c>
      <c r="B53" s="12" t="s">
        <v>47</v>
      </c>
      <c r="C53" s="17">
        <v>1464.83</v>
      </c>
      <c r="D53" s="6">
        <v>292.96600000000001</v>
      </c>
      <c r="E53" s="6">
        <v>1171.864</v>
      </c>
      <c r="F53" s="6">
        <v>19.16</v>
      </c>
      <c r="G53" s="6">
        <v>3.8320000000000003</v>
      </c>
      <c r="H53" s="6">
        <v>15.327999999999999</v>
      </c>
      <c r="I53" s="10">
        <f t="shared" si="2"/>
        <v>1483.99</v>
      </c>
      <c r="J53" s="10">
        <f t="shared" si="3"/>
        <v>296.798</v>
      </c>
      <c r="K53" s="18">
        <f t="shared" si="4"/>
        <v>1187.192</v>
      </c>
      <c r="L53" s="19">
        <v>2586.1</v>
      </c>
      <c r="M53" s="2">
        <v>517.22</v>
      </c>
      <c r="N53" s="2">
        <v>2068.88</v>
      </c>
      <c r="O53" s="2">
        <v>36.4375</v>
      </c>
      <c r="P53" s="2">
        <v>7.2875000000000005</v>
      </c>
      <c r="Q53" s="2">
        <v>29.15</v>
      </c>
      <c r="R53" s="11">
        <f t="shared" si="5"/>
        <v>2622.5374999999999</v>
      </c>
      <c r="S53" s="11">
        <f t="shared" si="6"/>
        <v>524.50750000000005</v>
      </c>
      <c r="T53" s="20">
        <f t="shared" si="7"/>
        <v>2098.0300000000002</v>
      </c>
    </row>
    <row r="54" spans="1:20" x14ac:dyDescent="0.25">
      <c r="A54" s="5">
        <v>644</v>
      </c>
      <c r="B54" s="12" t="s">
        <v>48</v>
      </c>
      <c r="C54" s="17">
        <v>5845.68</v>
      </c>
      <c r="D54" s="6">
        <v>1169.1360000000002</v>
      </c>
      <c r="E54" s="6">
        <v>4676.5439999999999</v>
      </c>
      <c r="F54" s="6">
        <v>76.45</v>
      </c>
      <c r="G54" s="6">
        <v>15.290000000000001</v>
      </c>
      <c r="H54" s="6">
        <v>61.160000000000004</v>
      </c>
      <c r="I54" s="10">
        <f t="shared" si="2"/>
        <v>5922.13</v>
      </c>
      <c r="J54" s="10">
        <f t="shared" si="3"/>
        <v>1184.4260000000002</v>
      </c>
      <c r="K54" s="18">
        <f t="shared" si="4"/>
        <v>4737.7039999999997</v>
      </c>
      <c r="L54" s="19">
        <v>10320.3375</v>
      </c>
      <c r="M54" s="2">
        <v>2064.0675000000001</v>
      </c>
      <c r="N54" s="2">
        <v>8256.27</v>
      </c>
      <c r="O54" s="2">
        <v>145.4375</v>
      </c>
      <c r="P54" s="2">
        <v>29.087500000000002</v>
      </c>
      <c r="Q54" s="2">
        <v>116.35</v>
      </c>
      <c r="R54" s="11">
        <f t="shared" si="5"/>
        <v>10465.775</v>
      </c>
      <c r="S54" s="11">
        <f t="shared" si="6"/>
        <v>2093.1550000000002</v>
      </c>
      <c r="T54" s="20">
        <f t="shared" si="7"/>
        <v>8372.6200000000008</v>
      </c>
    </row>
    <row r="55" spans="1:20" x14ac:dyDescent="0.25">
      <c r="A55" s="5">
        <v>663</v>
      </c>
      <c r="B55" s="12" t="s">
        <v>50</v>
      </c>
      <c r="C55" s="17">
        <v>1222.6500000000001</v>
      </c>
      <c r="D55" s="6">
        <v>244.53000000000003</v>
      </c>
      <c r="E55" s="6">
        <v>978.12000000000012</v>
      </c>
      <c r="F55" s="6">
        <v>15.99</v>
      </c>
      <c r="G55" s="6">
        <v>3.1980000000000004</v>
      </c>
      <c r="H55" s="6">
        <v>12.792</v>
      </c>
      <c r="I55" s="10">
        <f t="shared" si="2"/>
        <v>1238.6400000000001</v>
      </c>
      <c r="J55" s="10">
        <f t="shared" si="3"/>
        <v>247.72800000000004</v>
      </c>
      <c r="K55" s="18">
        <f t="shared" si="4"/>
        <v>990.91200000000015</v>
      </c>
      <c r="L55" s="19">
        <v>2158.5500000000002</v>
      </c>
      <c r="M55" s="2">
        <v>431.71000000000004</v>
      </c>
      <c r="N55" s="2">
        <v>1726.8400000000001</v>
      </c>
      <c r="O55" s="2">
        <v>30.412500000000001</v>
      </c>
      <c r="P55" s="2">
        <v>6.0825000000000005</v>
      </c>
      <c r="Q55" s="2">
        <v>24.330000000000002</v>
      </c>
      <c r="R55" s="11">
        <f t="shared" si="5"/>
        <v>2188.9625000000001</v>
      </c>
      <c r="S55" s="11">
        <f t="shared" si="6"/>
        <v>437.79250000000002</v>
      </c>
      <c r="T55" s="20">
        <f t="shared" si="7"/>
        <v>1751.17</v>
      </c>
    </row>
    <row r="56" spans="1:20" x14ac:dyDescent="0.25">
      <c r="A56" s="5">
        <v>676</v>
      </c>
      <c r="B56" s="12" t="s">
        <v>51</v>
      </c>
      <c r="C56" s="17">
        <v>4775.33</v>
      </c>
      <c r="D56" s="6">
        <v>955.06600000000003</v>
      </c>
      <c r="E56" s="6">
        <v>3820.2640000000001</v>
      </c>
      <c r="F56" s="6">
        <v>62.45</v>
      </c>
      <c r="G56" s="6">
        <v>12.490000000000002</v>
      </c>
      <c r="H56" s="6">
        <v>49.96</v>
      </c>
      <c r="I56" s="10">
        <f t="shared" si="2"/>
        <v>4837.78</v>
      </c>
      <c r="J56" s="10">
        <f t="shared" si="3"/>
        <v>967.55600000000004</v>
      </c>
      <c r="K56" s="18">
        <f t="shared" si="4"/>
        <v>3870.2240000000002</v>
      </c>
      <c r="L56" s="19">
        <v>8430.6625000000022</v>
      </c>
      <c r="M56" s="2">
        <v>1686.1325000000006</v>
      </c>
      <c r="N56" s="2">
        <v>6744.5300000000016</v>
      </c>
      <c r="O56" s="2">
        <v>118.8</v>
      </c>
      <c r="P56" s="2">
        <v>23.76</v>
      </c>
      <c r="Q56" s="2">
        <v>95.039999999999992</v>
      </c>
      <c r="R56" s="11">
        <f t="shared" si="5"/>
        <v>8549.4625000000015</v>
      </c>
      <c r="S56" s="11">
        <f t="shared" si="6"/>
        <v>1709.8925000000006</v>
      </c>
      <c r="T56" s="20">
        <f t="shared" si="7"/>
        <v>6839.5700000000015</v>
      </c>
    </row>
    <row r="57" spans="1:20" x14ac:dyDescent="0.25">
      <c r="A57" s="5">
        <v>700</v>
      </c>
      <c r="B57" s="12" t="s">
        <v>52</v>
      </c>
      <c r="C57" s="17">
        <v>1218.94</v>
      </c>
      <c r="D57" s="6">
        <v>243.78800000000001</v>
      </c>
      <c r="E57" s="6">
        <v>975.15200000000004</v>
      </c>
      <c r="F57" s="6">
        <v>15.94</v>
      </c>
      <c r="G57" s="6">
        <v>3.1880000000000002</v>
      </c>
      <c r="H57" s="6">
        <v>12.751999999999999</v>
      </c>
      <c r="I57" s="10">
        <f t="shared" si="2"/>
        <v>1234.8800000000001</v>
      </c>
      <c r="J57" s="10">
        <f t="shared" si="3"/>
        <v>246.976</v>
      </c>
      <c r="K57" s="18">
        <f t="shared" si="4"/>
        <v>987.904</v>
      </c>
      <c r="L57" s="19">
        <v>2152</v>
      </c>
      <c r="M57" s="2">
        <v>430.40000000000003</v>
      </c>
      <c r="N57" s="2">
        <v>1721.6</v>
      </c>
      <c r="O57" s="2">
        <v>30.324999999999999</v>
      </c>
      <c r="P57" s="2">
        <v>6.0650000000000004</v>
      </c>
      <c r="Q57" s="2">
        <v>24.259999999999998</v>
      </c>
      <c r="R57" s="11">
        <f t="shared" si="5"/>
        <v>2182.3249999999998</v>
      </c>
      <c r="S57" s="11">
        <f t="shared" si="6"/>
        <v>436.46500000000003</v>
      </c>
      <c r="T57" s="20">
        <f t="shared" si="7"/>
        <v>1745.86</v>
      </c>
    </row>
    <row r="58" spans="1:20" x14ac:dyDescent="0.25">
      <c r="A58" s="5">
        <v>701</v>
      </c>
      <c r="B58" s="12" t="s">
        <v>53</v>
      </c>
      <c r="C58" s="17">
        <v>599429.18999999994</v>
      </c>
      <c r="D58" s="6">
        <v>119885.83799999999</v>
      </c>
      <c r="E58" s="6">
        <v>479543.35199999996</v>
      </c>
      <c r="F58" s="6">
        <v>7839.25</v>
      </c>
      <c r="G58" s="6">
        <v>1567.8500000000001</v>
      </c>
      <c r="H58" s="6">
        <v>6271.4</v>
      </c>
      <c r="I58" s="10">
        <f t="shared" si="2"/>
        <v>607268.43999999994</v>
      </c>
      <c r="J58" s="10">
        <f t="shared" si="3"/>
        <v>121453.68799999999</v>
      </c>
      <c r="K58" s="18">
        <f t="shared" si="4"/>
        <v>485814.75199999998</v>
      </c>
      <c r="L58" s="19">
        <v>1058270.2124999999</v>
      </c>
      <c r="M58" s="2">
        <v>211654.04249999998</v>
      </c>
      <c r="N58" s="2">
        <v>846616.16999999993</v>
      </c>
      <c r="O58" s="2">
        <v>14913.275</v>
      </c>
      <c r="P58" s="2">
        <v>2982.6550000000002</v>
      </c>
      <c r="Q58" s="2">
        <v>11930.619999999999</v>
      </c>
      <c r="R58" s="11">
        <f t="shared" si="5"/>
        <v>1073183.4874999998</v>
      </c>
      <c r="S58" s="11">
        <f t="shared" si="6"/>
        <v>214636.69749999998</v>
      </c>
      <c r="T58" s="20">
        <f t="shared" si="7"/>
        <v>858546.78999999992</v>
      </c>
    </row>
    <row r="59" spans="1:20" x14ac:dyDescent="0.25">
      <c r="A59" s="5">
        <v>702</v>
      </c>
      <c r="B59" s="12" t="s">
        <v>60</v>
      </c>
      <c r="C59" s="17">
        <v>14945835.480000019</v>
      </c>
      <c r="D59" s="6">
        <v>2989167.0960000041</v>
      </c>
      <c r="E59" s="6">
        <v>11956668.384000015</v>
      </c>
      <c r="F59" s="6">
        <v>195459.06</v>
      </c>
      <c r="G59" s="6">
        <v>39091.811999999998</v>
      </c>
      <c r="H59" s="6">
        <v>156367.24799999999</v>
      </c>
      <c r="I59" s="10">
        <f t="shared" si="2"/>
        <v>15141294.54000002</v>
      </c>
      <c r="J59" s="10">
        <f t="shared" si="3"/>
        <v>3028258.908000004</v>
      </c>
      <c r="K59" s="18">
        <f t="shared" si="4"/>
        <v>12113035.632000014</v>
      </c>
      <c r="L59" s="19">
        <v>26386323.98749999</v>
      </c>
      <c r="M59" s="2">
        <v>5277264.7974999985</v>
      </c>
      <c r="N59" s="2">
        <v>21109059.18999999</v>
      </c>
      <c r="O59" s="2">
        <v>371839.42500000016</v>
      </c>
      <c r="P59" s="2">
        <v>74367.885000000038</v>
      </c>
      <c r="Q59" s="2">
        <v>297471.54000000015</v>
      </c>
      <c r="R59" s="11">
        <f t="shared" si="5"/>
        <v>26758163.41249999</v>
      </c>
      <c r="S59" s="11">
        <f t="shared" si="6"/>
        <v>5351632.6824999982</v>
      </c>
      <c r="T59" s="20">
        <f t="shared" si="7"/>
        <v>21406530.729999989</v>
      </c>
    </row>
    <row r="60" spans="1:20" x14ac:dyDescent="0.25">
      <c r="A60" s="5">
        <v>705</v>
      </c>
      <c r="B60" s="12" t="s">
        <v>54</v>
      </c>
      <c r="C60" s="17">
        <v>11884.46</v>
      </c>
      <c r="D60" s="6">
        <v>2376.8919999999998</v>
      </c>
      <c r="E60" s="6">
        <v>9507.5679999999993</v>
      </c>
      <c r="F60" s="6">
        <v>155.41999999999999</v>
      </c>
      <c r="G60" s="6">
        <v>31.084</v>
      </c>
      <c r="H60" s="6">
        <v>124.33599999999998</v>
      </c>
      <c r="I60" s="10">
        <f t="shared" si="2"/>
        <v>12039.88</v>
      </c>
      <c r="J60" s="10">
        <f t="shared" si="3"/>
        <v>2407.9759999999997</v>
      </c>
      <c r="K60" s="18">
        <f t="shared" si="4"/>
        <v>9631.9039999999986</v>
      </c>
      <c r="L60" s="19">
        <v>20981.587500000001</v>
      </c>
      <c r="M60" s="2">
        <v>4196.3175000000001</v>
      </c>
      <c r="N60" s="2">
        <v>16785.27</v>
      </c>
      <c r="O60" s="2">
        <v>295.67500000000001</v>
      </c>
      <c r="P60" s="2">
        <v>59.135000000000005</v>
      </c>
      <c r="Q60" s="2">
        <v>236.54000000000002</v>
      </c>
      <c r="R60" s="11">
        <f t="shared" si="5"/>
        <v>21277.262500000001</v>
      </c>
      <c r="S60" s="11">
        <f t="shared" si="6"/>
        <v>4255.4525000000003</v>
      </c>
      <c r="T60" s="20">
        <f t="shared" si="7"/>
        <v>17021.810000000001</v>
      </c>
    </row>
    <row r="61" spans="1:20" x14ac:dyDescent="0.25">
      <c r="A61" s="5">
        <v>712</v>
      </c>
      <c r="B61" s="12" t="s">
        <v>55</v>
      </c>
      <c r="C61" s="17">
        <v>109206.68</v>
      </c>
      <c r="D61" s="6">
        <v>21841.335999999999</v>
      </c>
      <c r="E61" s="6">
        <v>87365.343999999997</v>
      </c>
      <c r="F61" s="6">
        <v>1428.19</v>
      </c>
      <c r="G61" s="6">
        <v>285.63800000000003</v>
      </c>
      <c r="H61" s="6">
        <v>1142.5520000000001</v>
      </c>
      <c r="I61" s="10">
        <f t="shared" si="2"/>
        <v>110634.87</v>
      </c>
      <c r="J61" s="10">
        <f t="shared" si="3"/>
        <v>22126.973999999998</v>
      </c>
      <c r="K61" s="18">
        <f t="shared" si="4"/>
        <v>88507.895999999993</v>
      </c>
      <c r="L61" s="19">
        <v>192800.38750000001</v>
      </c>
      <c r="M61" s="2">
        <v>38560.077500000007</v>
      </c>
      <c r="N61" s="2">
        <v>154240.31</v>
      </c>
      <c r="O61" s="2">
        <v>2716.9625000000005</v>
      </c>
      <c r="P61" s="2">
        <v>543.39250000000015</v>
      </c>
      <c r="Q61" s="2">
        <v>2173.5700000000006</v>
      </c>
      <c r="R61" s="11">
        <f t="shared" si="5"/>
        <v>195517.35</v>
      </c>
      <c r="S61" s="11">
        <f t="shared" si="6"/>
        <v>39103.470000000008</v>
      </c>
      <c r="T61" s="20">
        <f t="shared" si="7"/>
        <v>156413.88</v>
      </c>
    </row>
    <row r="62" spans="1:20" x14ac:dyDescent="0.25">
      <c r="A62" s="5">
        <v>744</v>
      </c>
      <c r="B62" s="12" t="s">
        <v>34</v>
      </c>
      <c r="C62" s="17">
        <v>266.74</v>
      </c>
      <c r="D62" s="6">
        <v>53.348000000000006</v>
      </c>
      <c r="E62" s="6">
        <v>213.392</v>
      </c>
      <c r="F62" s="6">
        <v>3.49</v>
      </c>
      <c r="G62" s="6">
        <v>0.69800000000000006</v>
      </c>
      <c r="H62" s="6">
        <v>2.7920000000000003</v>
      </c>
      <c r="I62" s="10">
        <f t="shared" si="2"/>
        <v>270.23</v>
      </c>
      <c r="J62" s="10">
        <f t="shared" si="3"/>
        <v>54.046000000000006</v>
      </c>
      <c r="K62" s="18">
        <f t="shared" si="4"/>
        <v>216.184</v>
      </c>
      <c r="L62" s="19">
        <v>470.91250000000002</v>
      </c>
      <c r="M62" s="2">
        <v>94.182500000000005</v>
      </c>
      <c r="N62" s="2">
        <v>376.73</v>
      </c>
      <c r="O62" s="2">
        <v>6.6375000000000002</v>
      </c>
      <c r="P62" s="2">
        <v>1.3275000000000001</v>
      </c>
      <c r="Q62" s="2">
        <v>5.3100000000000005</v>
      </c>
      <c r="R62" s="11">
        <f t="shared" si="5"/>
        <v>477.55</v>
      </c>
      <c r="S62" s="11">
        <f t="shared" si="6"/>
        <v>95.51</v>
      </c>
      <c r="T62" s="20">
        <f t="shared" si="7"/>
        <v>382.04</v>
      </c>
    </row>
    <row r="63" spans="1:20" x14ac:dyDescent="0.25">
      <c r="A63" s="5">
        <v>794</v>
      </c>
      <c r="B63" s="12" t="s">
        <v>25</v>
      </c>
      <c r="C63" s="17">
        <v>289.73</v>
      </c>
      <c r="D63" s="6">
        <v>57.946000000000005</v>
      </c>
      <c r="E63" s="6">
        <v>231.78400000000002</v>
      </c>
      <c r="F63" s="6">
        <v>3.79</v>
      </c>
      <c r="G63" s="6">
        <v>0.75800000000000001</v>
      </c>
      <c r="H63" s="6">
        <v>3.032</v>
      </c>
      <c r="I63" s="10">
        <f t="shared" si="2"/>
        <v>293.52000000000004</v>
      </c>
      <c r="J63" s="10">
        <f t="shared" si="3"/>
        <v>58.704000000000008</v>
      </c>
      <c r="K63" s="18">
        <f t="shared" si="4"/>
        <v>234.81600000000003</v>
      </c>
      <c r="L63" s="19">
        <v>511.51249999999999</v>
      </c>
      <c r="M63" s="2">
        <v>102.30250000000001</v>
      </c>
      <c r="N63" s="2">
        <v>409.21</v>
      </c>
      <c r="O63" s="2">
        <v>7.2125000000000004</v>
      </c>
      <c r="P63" s="2">
        <v>1.4425000000000001</v>
      </c>
      <c r="Q63" s="2">
        <v>5.7700000000000005</v>
      </c>
      <c r="R63" s="11">
        <f t="shared" si="5"/>
        <v>518.72500000000002</v>
      </c>
      <c r="S63" s="11">
        <f t="shared" si="6"/>
        <v>103.745</v>
      </c>
      <c r="T63" s="20">
        <f t="shared" si="7"/>
        <v>414.97999999999996</v>
      </c>
    </row>
    <row r="64" spans="1:20" x14ac:dyDescent="0.25">
      <c r="A64" s="5">
        <v>851</v>
      </c>
      <c r="B64" s="12" t="s">
        <v>49</v>
      </c>
      <c r="C64" s="17">
        <v>589.39</v>
      </c>
      <c r="D64" s="6">
        <v>117.878</v>
      </c>
      <c r="E64" s="6">
        <v>471.512</v>
      </c>
      <c r="F64" s="6">
        <v>7.71</v>
      </c>
      <c r="G64" s="6">
        <v>1.542</v>
      </c>
      <c r="H64" s="6">
        <v>6.1680000000000001</v>
      </c>
      <c r="I64" s="10">
        <f t="shared" si="2"/>
        <v>597.1</v>
      </c>
      <c r="J64" s="10">
        <f t="shared" si="3"/>
        <v>119.42</v>
      </c>
      <c r="K64" s="18">
        <f t="shared" si="4"/>
        <v>477.68</v>
      </c>
      <c r="L64" s="19">
        <v>1040.55</v>
      </c>
      <c r="M64" s="2">
        <v>208.11</v>
      </c>
      <c r="N64" s="2">
        <v>832.43999999999994</v>
      </c>
      <c r="O64" s="2">
        <v>14.6625</v>
      </c>
      <c r="P64" s="2">
        <v>2.9325000000000001</v>
      </c>
      <c r="Q64" s="2">
        <v>11.73</v>
      </c>
      <c r="R64" s="11">
        <f t="shared" si="5"/>
        <v>1055.2124999999999</v>
      </c>
      <c r="S64" s="11">
        <f t="shared" si="6"/>
        <v>211.04250000000002</v>
      </c>
      <c r="T64" s="20">
        <f t="shared" si="7"/>
        <v>844.17</v>
      </c>
    </row>
    <row r="65" spans="1:20" x14ac:dyDescent="0.25">
      <c r="A65" s="26" t="s">
        <v>56</v>
      </c>
      <c r="B65" s="26"/>
      <c r="C65" s="10">
        <f>SUM(C7:C64)</f>
        <v>24271016.400000013</v>
      </c>
      <c r="D65" s="10">
        <f t="shared" ref="D65:K65" si="8">SUM(D7:D64)</f>
        <v>4854203.2800000049</v>
      </c>
      <c r="E65" s="10">
        <f t="shared" si="8"/>
        <v>19416813.120000016</v>
      </c>
      <c r="F65" s="10">
        <f t="shared" si="8"/>
        <v>317412.32</v>
      </c>
      <c r="G65" s="10">
        <f t="shared" si="8"/>
        <v>63482.463999999993</v>
      </c>
      <c r="H65" s="10">
        <f t="shared" si="8"/>
        <v>253929.85599999997</v>
      </c>
      <c r="I65" s="10">
        <f t="shared" si="8"/>
        <v>24588428.720000021</v>
      </c>
      <c r="J65" s="10">
        <f t="shared" si="8"/>
        <v>4917685.7440000046</v>
      </c>
      <c r="K65" s="10">
        <f t="shared" si="8"/>
        <v>19670742.976000015</v>
      </c>
      <c r="L65" s="10">
        <f t="shared" ref="L65:Q65" si="9">SUM(L7:L64)</f>
        <v>42849588.57249999</v>
      </c>
      <c r="M65" s="10">
        <f t="shared" si="9"/>
        <v>8569917.7125000004</v>
      </c>
      <c r="N65" s="10">
        <f t="shared" si="9"/>
        <v>34279670.849999994</v>
      </c>
      <c r="O65" s="10">
        <f t="shared" si="9"/>
        <v>603841.87500000023</v>
      </c>
      <c r="P65" s="10">
        <f t="shared" si="9"/>
        <v>120768.37500000001</v>
      </c>
      <c r="Q65" s="10">
        <f t="shared" si="9"/>
        <v>483073.50000000006</v>
      </c>
      <c r="R65" s="11">
        <f t="shared" si="5"/>
        <v>43453430.44749999</v>
      </c>
      <c r="S65" s="11">
        <f t="shared" si="6"/>
        <v>8690686.0875000004</v>
      </c>
      <c r="T65" s="11">
        <f t="shared" si="7"/>
        <v>34762744.349999994</v>
      </c>
    </row>
    <row r="66" spans="1:20" x14ac:dyDescent="0.25">
      <c r="A66" s="25" t="s">
        <v>73</v>
      </c>
      <c r="B66" s="25"/>
    </row>
    <row r="68" spans="1:20" x14ac:dyDescent="0.25">
      <c r="A68" s="3" t="s">
        <v>75</v>
      </c>
    </row>
    <row r="69" spans="1:20" x14ac:dyDescent="0.25">
      <c r="A69" s="3" t="s">
        <v>72</v>
      </c>
    </row>
  </sheetData>
  <mergeCells count="4">
    <mergeCell ref="C5:K5"/>
    <mergeCell ref="L5:T5"/>
    <mergeCell ref="A65:B65"/>
    <mergeCell ref="A66:B6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Deposito judicial</vt:lpstr>
    </vt:vector>
  </TitlesOfParts>
  <Company>Secretaria De Estado De Fazenda de Minas Gerais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luciano.da.silva</dc:creator>
  <cp:lastModifiedBy>Dell</cp:lastModifiedBy>
  <cp:lastPrinted>2019-09-26T16:23:22Z</cp:lastPrinted>
  <dcterms:created xsi:type="dcterms:W3CDTF">2011-06-30T14:00:21Z</dcterms:created>
  <dcterms:modified xsi:type="dcterms:W3CDTF">2020-05-13T17:35:59Z</dcterms:modified>
</cp:coreProperties>
</file>